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_rels/sheet1.xml.rels" ContentType="application/vnd.openxmlformats-package.relationships+xml"/>
  <Override PartName="/xl/worksheets/_rels/sheet10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8.xml.rels" ContentType="application/vnd.openxmlformats-package.relationships+xml"/>
  <Override PartName="/xl/workbook.xml" ContentType="application/vnd.openxmlformats-officedocument.spreadsheetml.sheet.main+xml"/>
  <Override PartName="/xl/comments3.xml" ContentType="application/vnd.openxmlformats-officedocument.spreadsheetml.comments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drawings/vmlDrawing4.vml" ContentType="application/vnd.openxmlformats-officedocument.vmlDrawing"/>
  <Override PartName="/xl/drawings/vmlDrawing5.vml" ContentType="application/vnd.openxmlformats-officedocument.vmlDrawing"/>
  <Override PartName="/xl/drawings/vmlDrawing6.vml" ContentType="application/vnd.openxmlformats-officedocument.vmlDrawing"/>
  <Override PartName="/xl/drawings/vmlDrawing7.vml" ContentType="application/vnd.openxmlformats-officedocument.vmlDrawing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10.xml" ContentType="application/vnd.openxmlformats-officedocument.spreadsheetml.comment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9"/>
  </bookViews>
  <sheets>
    <sheet name="total 2016" sheetId="1" state="visible" r:id="rId2"/>
    <sheet name="total 2017" sheetId="2" state="visible" r:id="rId3"/>
    <sheet name="Total 2018" sheetId="3" state="visible" r:id="rId4"/>
    <sheet name="Total 2019" sheetId="4" state="visible" r:id="rId5"/>
    <sheet name="indicatori a)+b)" sheetId="5" state="visible" r:id="rId6"/>
    <sheet name="indicatori c)" sheetId="6" state="visible" r:id="rId7"/>
    <sheet name="indicatori d)" sheetId="7" state="visible" r:id="rId8"/>
    <sheet name="indicatori e)" sheetId="8" state="visible" r:id="rId9"/>
    <sheet name="indicatori f)" sheetId="9" state="visible" r:id="rId10"/>
    <sheet name="alti indicatori" sheetId="10" state="visible" r:id="rId11"/>
  </sheets>
  <externalReferences>
    <externalReference r:id="rId12"/>
  </externalReferences>
  <definedNames>
    <definedName function="false" hidden="false" localSheetId="0" name="_xlnm._FilterDatabase" vbProcedure="false">'total 2016'!$A$8:$I$8</definedName>
    <definedName function="false" hidden="false" localSheetId="1" name="_xlnm._FilterDatabase" vbProcedure="false">'total 2017'!$A$8:$C$8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58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Dep.Proiectari</t>
        </r>
      </text>
    </comment>
    <comment ref="B161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Dep.Avize</t>
        </r>
      </text>
    </comment>
    <comment ref="B176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Dep.Contracte</t>
        </r>
      </text>
    </comment>
    <comment ref="B197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Dep.Calitate Mediu</t>
        </r>
      </text>
    </comment>
  </commentList>
</comments>
</file>

<file path=xl/comments10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6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Dep.Proiectari</t>
        </r>
      </text>
    </comment>
  </commentList>
</comments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58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Dep.Proiectari</t>
        </r>
      </text>
    </comment>
    <comment ref="B161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Dep.Avize</t>
        </r>
      </text>
    </comment>
    <comment ref="B176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Dep.Contracte</t>
        </r>
      </text>
    </comment>
    <comment ref="B197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Dep.Calitate Mediu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3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fara bransamente</t>
        </r>
      </text>
    </comment>
  </commentList>
</comments>
</file>

<file path=xl/comments4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3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fara bransamente</t>
        </r>
      </text>
    </comment>
  </commentList>
</comments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5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Dep.Avize</t>
        </r>
      </text>
    </comment>
    <comment ref="C13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Dep.Contracte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15" authorId="0">
      <text>
        <r>
          <rPr>
            <b val="true"/>
            <sz val="9"/>
            <color rgb="FF000000"/>
            <rFont val="Arial"/>
            <family val="2"/>
            <charset val="238"/>
          </rPr>
          <t xml:space="preserve">Anca Bulzan:
</t>
        </r>
        <r>
          <rPr>
            <sz val="9"/>
            <color rgb="FF000000"/>
            <rFont val="Arial"/>
            <family val="2"/>
            <charset val="238"/>
          </rPr>
          <t xml:space="preserve">Dep.Calitate Mediu</t>
        </r>
      </text>
    </comment>
  </commentList>
</comments>
</file>

<file path=xl/sharedStrings.xml><?xml version="1.0" encoding="utf-8"?>
<sst xmlns="http://schemas.openxmlformats.org/spreadsheetml/2006/main" count="1145" uniqueCount="158">
  <si>
    <t xml:space="preserve">TOTAL S.C.COMPANIA DE APA ARAD S.A.</t>
  </si>
  <si>
    <t xml:space="preserve">01.01.2016-31.12.2016</t>
  </si>
  <si>
    <t xml:space="preserve">Nr. crt.</t>
  </si>
  <si>
    <t xml:space="preserve">INDICATORI</t>
  </si>
  <si>
    <t xml:space="preserve">TOTAL</t>
  </si>
  <si>
    <t xml:space="preserve">Sold</t>
  </si>
  <si>
    <t xml:space="preserve">Total+sold</t>
  </si>
  <si>
    <t xml:space="preserve">Total</t>
  </si>
  <si>
    <t xml:space="preserve">Propunere</t>
  </si>
  <si>
    <t xml:space="preserve">S.C.CA Arad</t>
  </si>
  <si>
    <t xml:space="preserve">check</t>
  </si>
  <si>
    <t xml:space="preserve">cumulat la trim.3</t>
  </si>
  <si>
    <t xml:space="preserve">Tinta Indicator</t>
  </si>
  <si>
    <t xml:space="preserve">Numarul total de locuitori din aria deservita cf.datelor statistice</t>
  </si>
  <si>
    <t xml:space="preserve">Numar populatie deservita</t>
  </si>
  <si>
    <t xml:space="preserve">Lungimea totala a strazilor</t>
  </si>
  <si>
    <t xml:space="preserve">Lungimea retelei de distributie la inceputul anului</t>
  </si>
  <si>
    <t xml:space="preserve">Lungimea retelei de distributie la finele perioadei</t>
  </si>
  <si>
    <t xml:space="preserve">Numar total utilizatori, din care</t>
  </si>
  <si>
    <t xml:space="preserve">populatie - individuali</t>
  </si>
  <si>
    <t xml:space="preserve">populatie - asociatii</t>
  </si>
  <si>
    <t xml:space="preserve">institutii</t>
  </si>
  <si>
    <t xml:space="preserve">industrie/comert/servicii</t>
  </si>
  <si>
    <t xml:space="preserve">Numar de solicitari de bransamente la reteaua de apa , din care</t>
  </si>
  <si>
    <t xml:space="preserve">Numar total contoare, din care</t>
  </si>
  <si>
    <t xml:space="preserve">Numar de utilizatori fara contor</t>
  </si>
  <si>
    <t xml:space="preserve">Numar de solicitari de montari contoare</t>
  </si>
  <si>
    <t xml:space="preserve">Numar de contoare montate</t>
  </si>
  <si>
    <t xml:space="preserve">Numar de utilizatori care au contoare de bransament</t>
  </si>
  <si>
    <t xml:space="preserve">Numar de reclamatii privind precizia contoarelor, din care</t>
  </si>
  <si>
    <t xml:space="preserve">Numar de reclamatii justificate privind precizia contoarelor, din care</t>
  </si>
  <si>
    <t xml:space="preserve">Numar de reclamatii privind precizia contoarelor rezolvate in mai putin de 8 zile, din care</t>
  </si>
  <si>
    <t xml:space="preserve">Numar de reclamatii privind parametrii apei furnizate</t>
  </si>
  <si>
    <t xml:space="preserve">Numar de reclamatii privind parametrii de calitate ai apei furnizate, din care</t>
  </si>
  <si>
    <t xml:space="preserve">Numarul de reclamatii privind parametrii de calitate ai apei furnizate care s-au dovedit a fi din vina operatorului, din care</t>
  </si>
  <si>
    <t xml:space="preserve">Valoarea despagubirilor platite de operator pt.nerespectarea conditiilor si parametrilor de calitate stabiliti in contract, din care</t>
  </si>
  <si>
    <t xml:space="preserve">Cantitatea de apa facturata</t>
  </si>
  <si>
    <t xml:space="preserve">Cantitatea de apa facturata populatiei</t>
  </si>
  <si>
    <t xml:space="preserve">Cantitatea de apa furnizata</t>
  </si>
  <si>
    <t xml:space="preserve">Reabilitari retea de apa km/ fiecare perioada</t>
  </si>
  <si>
    <t xml:space="preserve">Pierderi de apa in retea  -%</t>
  </si>
  <si>
    <t xml:space="preserve">Cantitatea de apa introdusa in retea</t>
  </si>
  <si>
    <t xml:space="preserve">Cantitatea de energie electrica consumata pentru functionarea sistemului de</t>
  </si>
  <si>
    <t xml:space="preserve">alimentare cu apa in trimestrul de raportare</t>
  </si>
  <si>
    <t xml:space="preserve">Tarif / mc apa</t>
  </si>
  <si>
    <t xml:space="preserve">Valoarea facturilor emise, din care,</t>
  </si>
  <si>
    <t xml:space="preserve">Valoarea facturilor incasate</t>
  </si>
  <si>
    <t xml:space="preserve">Numarul de reclamatii privind facturarea</t>
  </si>
  <si>
    <t xml:space="preserve">Numarul de reclamatii privind facturarea rezolvate in termen de 10 zile</t>
  </si>
  <si>
    <t xml:space="preserve">Numarul de reclamatii privind facturarea justificate</t>
  </si>
  <si>
    <t xml:space="preserve">Nr.de utilizatori carora li s-a intrerupt furnizarea serviciului pt.neplata facturii, din care</t>
  </si>
  <si>
    <t xml:space="preserve">Numarul de utilizatori carora li s-a reziliat contractul pt.neplata facturii, din care</t>
  </si>
  <si>
    <t xml:space="preserve">Nr. de utilizatori carora li s-a intrerupt prestarea serviciului datorita nerespectarii  clauzelor contractuale, din care</t>
  </si>
  <si>
    <t xml:space="preserve">Nr.de utilizatori carora li s-a intrerupt furnizarea serviciului realimentati in mai putin  de 3 zile, din care</t>
  </si>
  <si>
    <t xml:space="preserve">Nr.de intreruperi programate anuntate, din care</t>
  </si>
  <si>
    <t xml:space="preserve">Nr. de utilizatori afectati de intreruperile neprogramate anuntate, din care</t>
  </si>
  <si>
    <t xml:space="preserve">Nr. De ore de intreruperi neprogramate anuntate, din care</t>
  </si>
  <si>
    <t xml:space="preserve">Nr. de intreruperi accidentale, din care</t>
  </si>
  <si>
    <t xml:space="preserve">Nr.de utilizatori afectati de intreruperile accidentale, din care</t>
  </si>
  <si>
    <t xml:space="preserve">Nr. de intreruperi programate, din care</t>
  </si>
  <si>
    <t xml:space="preserve">Nr.de ore de intreruperi programate</t>
  </si>
  <si>
    <t xml:space="preserve">Nr. de utilizatori afectati de intreruperile programate, din care</t>
  </si>
  <si>
    <t xml:space="preserve">Nr. de intreruperi programate a caror durata a fost depasita , din care</t>
  </si>
  <si>
    <t xml:space="preserve">Nr. mediu zilnic de ore in care se asigura apa la utilizator, din care</t>
  </si>
  <si>
    <t xml:space="preserve">Lungimea retelei de canalizare la inceputul anului</t>
  </si>
  <si>
    <t xml:space="preserve">Lungimea retelei de canalizare la finele perioadei</t>
  </si>
  <si>
    <t xml:space="preserve">Nr. de locuitori racordati la reteaua de canalizare</t>
  </si>
  <si>
    <t xml:space="preserve">Raport lungimea retelei de canalizare/ lungimea strazilor</t>
  </si>
  <si>
    <t xml:space="preserve">Nr. de racorduri( nr. de utilizatori), din care</t>
  </si>
  <si>
    <t xml:space="preserve">Nr. de solicitari de racorduri la reteaua de canalizare, din care</t>
  </si>
  <si>
    <t xml:space="preserve">Nr. de solicitari de bransare/racordare solutionate la nivel de avizare, din care</t>
  </si>
  <si>
    <t xml:space="preserve">&lt; 15 zile calendarisrtice</t>
  </si>
  <si>
    <t xml:space="preserve">intre 15 si 30 de zile calendaristice</t>
  </si>
  <si>
    <t xml:space="preserve">intre 30 si 60 de zile calendaristice</t>
  </si>
  <si>
    <t xml:space="preserve">Nr. solicitari contracte (apa + canalizare), din care</t>
  </si>
  <si>
    <t xml:space="preserve">Nr de contracte incheiate( apa + canal), din care</t>
  </si>
  <si>
    <t xml:space="preserve">Nr. de contracte incheiate (apa + canal) in mai putin de 30 de zile calendaristice, din care</t>
  </si>
  <si>
    <t xml:space="preserve">Nr.modificari contracte (apa + canalizare) solicitate de utilizator</t>
  </si>
  <si>
    <t xml:space="preserve">Nr.modificari contracte (apa + canalizare) facute de operator</t>
  </si>
  <si>
    <t xml:space="preserve">Cantitatea de apa evacuata</t>
  </si>
  <si>
    <t xml:space="preserve">Tarif / mc apa evacuata la canalizare</t>
  </si>
  <si>
    <t xml:space="preserve">Valoarea facturata a serviciilor de canalizare</t>
  </si>
  <si>
    <t xml:space="preserve">Cantitatea de energie electrica consumata pt.functionarea sistemului de canalizare in trim de raportare</t>
  </si>
  <si>
    <t xml:space="preserve">Cazuri de nerespectare a parametrilor apei uzate descarcate la reteaua de canalizare, din care</t>
  </si>
  <si>
    <t xml:space="preserve">Nr.de utilizatori carora li s-a sistat furnizarea serviciului de canalizare datorita nerespectarii  conditiilor de deversare, din care</t>
  </si>
  <si>
    <t xml:space="preserve">Valoarea despagubirilor platite de utilizator datorita nerespactarii conditiilor de deversare a apelor uzate in reteaua de canalizare, din care</t>
  </si>
  <si>
    <t xml:space="preserve">Director General,</t>
  </si>
  <si>
    <t xml:space="preserve">Director  Economic,</t>
  </si>
  <si>
    <t xml:space="preserve">ing.Gheorghe Banatean</t>
  </si>
  <si>
    <t xml:space="preserve">ec.Alina Teodora Costea</t>
  </si>
  <si>
    <t xml:space="preserve">Sef Departament Comercial,</t>
  </si>
  <si>
    <t xml:space="preserve">ec.Gheorghe Ardelean</t>
  </si>
  <si>
    <t xml:space="preserve">Intocmit,</t>
  </si>
  <si>
    <t xml:space="preserve">ec.Anca Bulzan</t>
  </si>
  <si>
    <t xml:space="preserve">01.01.2017-31.12.2017</t>
  </si>
  <si>
    <t xml:space="preserve">Cantitatea de energie electrica consumata pentru functionarea sistemului de alimentare cu apa in trimestrul de raportare</t>
  </si>
  <si>
    <t xml:space="preserve">Cantitatea de energie electrica consumata pt.functionarea sistemului de canalizare in trim de rap.</t>
  </si>
  <si>
    <t xml:space="preserve">574146 0</t>
  </si>
  <si>
    <t xml:space="preserve">S.C.COMPANIA DE APA ARAD S.A.</t>
  </si>
  <si>
    <t xml:space="preserve">Perioada de raportare:</t>
  </si>
  <si>
    <t xml:space="preserve">01.01.2018-31.12.2018</t>
  </si>
  <si>
    <t xml:space="preserve">nr.microsistem</t>
  </si>
  <si>
    <t xml:space="preserve">Numar de solicitari  de montari contoare</t>
  </si>
  <si>
    <t xml:space="preserve">Pierderi de apa in retea  - %</t>
  </si>
  <si>
    <t xml:space="preserve">Nr.de intreruperi neprogramate anuntate, din care</t>
  </si>
  <si>
    <t xml:space="preserve">Nr. de ore de intreruperi neprogramate anuntate, din care</t>
  </si>
  <si>
    <t xml:space="preserve">Nr.de utilizatori carora li s-a sistat furnizarea serviciului de canalizare datorita nerespectarii conditiilor de deversare, din care</t>
  </si>
  <si>
    <t xml:space="preserve">Valoarea despagubirilor platite de utilizator datorita nerespectarii conditiilor de deversare a apelor uzate in reteaua de canalizare, din care</t>
  </si>
  <si>
    <t xml:space="preserve">01.01.2019-31.12.2019</t>
  </si>
  <si>
    <t xml:space="preserve">Nr.crt.</t>
  </si>
  <si>
    <t xml:space="preserve">Nr. crt. Indicator</t>
  </si>
  <si>
    <t xml:space="preserve">Indicatori de performanta</t>
  </si>
  <si>
    <t xml:space="preserve">An raportare</t>
  </si>
  <si>
    <t xml:space="preserve">crestere/descrestere</t>
  </si>
  <si>
    <t xml:space="preserve">a) Bransarea, racordarea utilizatorului la reteaua de alimentare cu apa si de canalizare</t>
  </si>
  <si>
    <t xml:space="preserve">2017 fata de 2016</t>
  </si>
  <si>
    <t xml:space="preserve">2018 fata de 2017</t>
  </si>
  <si>
    <t xml:space="preserve">2019 fata de 2018</t>
  </si>
  <si>
    <t xml:space="preserve">Numar total utilizatori</t>
  </si>
  <si>
    <t xml:space="preserve">⇗</t>
  </si>
  <si>
    <t xml:space="preserve">Numar de solicitari de bransamente la reteaua de apa</t>
  </si>
  <si>
    <t xml:space="preserve">⇘</t>
  </si>
  <si>
    <t xml:space="preserve">Nr. de racorduri( nr. de utilizatori)</t>
  </si>
  <si>
    <t xml:space="preserve">Nr. de solicitari de racorduri la reteaua de canalizare</t>
  </si>
  <si>
    <t xml:space="preserve">b) Contractarea serviciului de apa si canalizare</t>
  </si>
  <si>
    <t xml:space="preserve">Nr. solicitari contracte (apa + canalizare)</t>
  </si>
  <si>
    <t xml:space="preserve">Nr de contracte incheiate( apa + canal)</t>
  </si>
  <si>
    <t xml:space="preserve">Nr. de contracte incheiate (apa + canal) in mai putin de 30 de zile calendaristice</t>
  </si>
  <si>
    <t xml:space="preserve">c) Masurarea, facturarea si incasarea contravalorii serviciilor efectuate</t>
  </si>
  <si>
    <t xml:space="preserve">Numar total contoare</t>
  </si>
  <si>
    <t xml:space="preserve">Valoarea facturilor emise</t>
  </si>
  <si>
    <t xml:space="preserve">d) Indeplinirea prevederilor din contract cu privire la calitatea serviciilor efectuate</t>
  </si>
  <si>
    <t xml:space="preserve">Numar de reclamatii privind precizia contoarelor</t>
  </si>
  <si>
    <t xml:space="preserve">Numar de reclamatii privind parametrii de calitate ai apei furnizate</t>
  </si>
  <si>
    <t xml:space="preserve">Numarul de reclamatii privind parametrii de calitate ai apei furnizate care s-au dovedit a fi din vina operatorului</t>
  </si>
  <si>
    <t xml:space="preserve">e) Mentinerea unor relatii echitabile intre furnizor si utilizator pentru rezolvarea operativa si obiectiva a problemelor, cu respectarea drepturilor si obligatiilor ce revin fiecarei parti</t>
  </si>
  <si>
    <t xml:space="preserve">Valoarea despagubirilor platite de operator pt.nerespectarea conditiilor si parametrilor de calitate stabiliti in contract</t>
  </si>
  <si>
    <t xml:space="preserve">Nr.de utilizatori carora li s-a intrerupt furnizarea serviciului pt.neplata facturii</t>
  </si>
  <si>
    <t xml:space="preserve">Numarul de utilizatori carora li s-a reziliat contractul pt.neplata facturii</t>
  </si>
  <si>
    <t xml:space="preserve">Nr.de intreruperi programate anuntate</t>
  </si>
  <si>
    <t xml:space="preserve">Nr. de utilizatori afectati de intreruperile neprogramate anuntate</t>
  </si>
  <si>
    <t xml:space="preserve">Nr. De ore de intreruperi neprogramate anuntate</t>
  </si>
  <si>
    <t xml:space="preserve">Nr. de intreruperi accidentale</t>
  </si>
  <si>
    <t xml:space="preserve">Nr.de utilizatori afectati de intreruperile accidentale</t>
  </si>
  <si>
    <t xml:space="preserve">Nr. de intreruperi programate</t>
  </si>
  <si>
    <t xml:space="preserve">Nr. de utilizatori afectati de intreruperile programate</t>
  </si>
  <si>
    <t xml:space="preserve">Nr. de intreruperi programate a caror durata a fost depasita</t>
  </si>
  <si>
    <t xml:space="preserve">Cazuri de nerespectare a parametrilor apei uzate descarcate la reteaua de canalizare</t>
  </si>
  <si>
    <t xml:space="preserve">Nr.de utilizatori carora li s-a sistat furnizarea serviciului de canalizare datorita nerespectarii conditiilor de deversare</t>
  </si>
  <si>
    <t xml:space="preserve">Valoarea despagubirilor platite de utilizator datorita nerespectarii conditiilor de deversare a apelor uzate in reteaua de canalizare</t>
  </si>
  <si>
    <t xml:space="preserve">f) Solutionarea reclamatiilor utilizatorilor referitoare la serviciile de alimentare cu apa si canalizare</t>
  </si>
  <si>
    <t xml:space="preserve">Numar de reclamatii privind precizia contoarelor rezolvate in mai putin de 8 zile</t>
  </si>
  <si>
    <t xml:space="preserve">Nr. de solicitari de bransare/racordare solutionate la nivel de avizare</t>
  </si>
  <si>
    <t xml:space="preserve">Alti indicatori</t>
  </si>
  <si>
    <t xml:space="preserve">Cantitatea de energie electrica consumata pentru functionarea sistemului de alimentare cu apa</t>
  </si>
  <si>
    <t xml:space="preserve">Nr. de utilizatori carora li s-a intrerupt prestarea serviciului datorita nerespectarii clauzelor contractuale</t>
  </si>
  <si>
    <t xml:space="preserve">Nr.de utilizatori carora li s-a intrerupt furnizarea serviciului realimentati in mai putin  de 3 zile</t>
  </si>
  <si>
    <t xml:space="preserve">Nr. mediu zilnic de ore in care se asigura apa la utilizator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</si>
</sst>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[$£-809]#,##0.00;[RED]\-[$£-809]#,##0.00"/>
    <numFmt numFmtId="166" formatCode="#,##0"/>
    <numFmt numFmtId="167" formatCode="#,##0.00"/>
    <numFmt numFmtId="168" formatCode="D/M/YYYY"/>
    <numFmt numFmtId="169" formatCode="#,##0.00\ ;\(#,##0.00\);\-#\ ;@\ "/>
    <numFmt numFmtId="170" formatCode="#,##0.0000"/>
    <numFmt numFmtId="171" formatCode="0"/>
    <numFmt numFmtId="172" formatCode="0%"/>
    <numFmt numFmtId="173" formatCode="0.00"/>
    <numFmt numFmtId="174" formatCode="0.00%"/>
    <numFmt numFmtId="175" formatCode="#,##0\ ;\(#,##0\);\-#\ ;@\ "/>
    <numFmt numFmtId="176" formatCode="#,###.0000"/>
    <numFmt numFmtId="177" formatCode="#.00%"/>
  </numFmts>
  <fonts count="26">
    <font>
      <sz val="11"/>
      <color rgb="FF000000"/>
      <name val="Arial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b val="true"/>
      <sz val="10"/>
      <color rgb="FFFFFFFF"/>
      <name val="Arial"/>
      <family val="2"/>
      <charset val="238"/>
    </font>
    <font>
      <i val="true"/>
      <sz val="10"/>
      <color rgb="FF808080"/>
      <name val="Arial"/>
      <family val="2"/>
      <charset val="238"/>
    </font>
    <font>
      <b val="true"/>
      <sz val="24"/>
      <color rgb="FF000000"/>
      <name val="Arial"/>
      <family val="2"/>
      <charset val="238"/>
    </font>
    <font>
      <u val="single"/>
      <sz val="10"/>
      <color rgb="FF0000EE"/>
      <name val="Arial"/>
      <family val="2"/>
      <charset val="238"/>
    </font>
    <font>
      <b val="true"/>
      <i val="true"/>
      <u val="single"/>
      <sz val="11"/>
      <color rgb="FF000000"/>
      <name val="Arial"/>
      <family val="2"/>
      <charset val="238"/>
    </font>
    <font>
      <sz val="10"/>
      <color rgb="FFCC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b val="true"/>
      <sz val="11"/>
      <color rgb="FF000000"/>
      <name val="Calibri1"/>
      <family val="0"/>
      <charset val="238"/>
    </font>
    <font>
      <sz val="11"/>
      <color rgb="FF000000"/>
      <name val="Calibri1"/>
      <family val="0"/>
      <charset val="238"/>
    </font>
    <font>
      <b val="true"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  <font>
      <b val="true"/>
      <sz val="12"/>
      <color rgb="FF000000"/>
      <name val="Arial"/>
      <family val="2"/>
      <charset val="238"/>
    </font>
    <font>
      <b val="true"/>
      <sz val="10"/>
      <color rgb="FFC9211E"/>
      <name val="Arial"/>
      <family val="2"/>
      <charset val="238"/>
    </font>
    <font>
      <b val="true"/>
      <sz val="10"/>
      <color rgb="FF00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8F2A1"/>
      </patternFill>
    </fill>
    <fill>
      <patternFill patternType="solid">
        <fgColor rgb="FFCC0000"/>
        <bgColor rgb="FFC9211E"/>
      </patternFill>
    </fill>
    <fill>
      <patternFill patternType="solid">
        <fgColor rgb="FFE8F2A1"/>
        <bgColor rgb="FFFFFFCC"/>
      </patternFill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3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9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3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5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9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4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4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4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5" fillId="4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1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71" fontId="15" fillId="0" borderId="1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5" fillId="0" borderId="1" xfId="15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2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2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6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4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9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1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1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75" fontId="5" fillId="0" borderId="0" xfId="15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6" fontId="20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22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5" fillId="4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3" fontId="1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4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22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4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5" fillId="4" borderId="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6" fontId="19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20" fillId="4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4" fontId="1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19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9" fillId="7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0" fillId="6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5" fillId="7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0" fillId="6" borderId="1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1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6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0" fillId="6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20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 1 5" xfId="20" builtinId="53" customBuiltin="true"/>
    <cellStyle name="Accent 2 6" xfId="21" builtinId="53" customBuiltin="true"/>
    <cellStyle name="Accent 3 7" xfId="22" builtinId="53" customBuiltin="true"/>
    <cellStyle name="Accent 4" xfId="23" builtinId="53" customBuiltin="true"/>
    <cellStyle name="Error 8" xfId="24" builtinId="53" customBuiltin="true"/>
    <cellStyle name="Footnote 9" xfId="25" builtinId="53" customBuiltin="true"/>
    <cellStyle name="Heading 10" xfId="26" builtinId="53" customBuiltin="true"/>
    <cellStyle name="Heading1" xfId="27" builtinId="53" customBuiltin="true"/>
    <cellStyle name="Hyperlink 11" xfId="28" builtinId="53" customBuiltin="true"/>
    <cellStyle name="Result" xfId="29" builtinId="53" customBuiltin="true"/>
    <cellStyle name="Result2" xfId="30" builtinId="53" customBuiltin="true"/>
    <cellStyle name="Status 12" xfId="31" builtinId="53" customBuiltin="true"/>
    <cellStyle name="Text 13" xfId="32" builtinId="53" customBuiltin="true"/>
    <cellStyle name="Warning 14" xfId="33" builtinId="53" customBuiltin="true"/>
  </cellStyles>
  <colors>
    <indexedColors>
      <rgbColor rgb="FF000000"/>
      <rgbColor rgb="FFFFFFFF"/>
      <rgbColor rgb="FFFF0000"/>
      <rgbColor rgb="FF00FF00"/>
      <rgbColor rgb="FF0000EE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externalLink" Target="externalLinks/externalLink1.xml"/><Relationship Id="rId13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Katy/Desktop/2018/Indicatori%20ADIAC%202018_Microsisteme.od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comments" Target="../comments10.xml"/><Relationship Id="rId2" Type="http://schemas.openxmlformats.org/officeDocument/2006/relationships/vmlDrawing" Target="../drawings/vmlDrawing7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2.v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vmlDrawing" Target="../drawings/vmlDrawing3.v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comments" Target="../comments4.xml"/><Relationship Id="rId2" Type="http://schemas.openxmlformats.org/officeDocument/2006/relationships/vmlDrawing" Target="../drawings/vmlDrawing4.v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vmlDrawing" Target="../drawings/vmlDrawing5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6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2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6"/>
    <col collapsed="false" customWidth="true" hidden="false" outlineLevel="0" max="2" min="2" style="2" width="72.5"/>
    <col collapsed="false" customWidth="true" hidden="false" outlineLevel="0" max="3" min="3" style="3" width="14.51"/>
    <col collapsed="false" customWidth="true" hidden="true" outlineLevel="0" max="4" min="4" style="2" width="14.75"/>
    <col collapsed="false" customWidth="true" hidden="true" outlineLevel="0" max="5" min="5" style="2" width="15"/>
    <col collapsed="false" customWidth="true" hidden="true" outlineLevel="0" max="6" min="6" style="4" width="9.75"/>
    <col collapsed="false" customWidth="true" hidden="true" outlineLevel="0" max="7" min="7" style="5" width="10.13"/>
    <col collapsed="false" customWidth="true" hidden="true" outlineLevel="0" max="8" min="8" style="5" width="18.5"/>
    <col collapsed="false" customWidth="true" hidden="true" outlineLevel="0" max="9" min="9" style="3" width="14.51"/>
    <col collapsed="false" customWidth="true" hidden="false" outlineLevel="0" max="64" min="10" style="2" width="8.25"/>
    <col collapsed="false" customWidth="true" hidden="false" outlineLevel="0" max="1025" min="65" style="0" width="8.61"/>
  </cols>
  <sheetData>
    <row r="1" customFormat="false" ht="14.25" hidden="false" customHeight="false" outlineLevel="0" collapsed="false"/>
    <row r="2" customFormat="false" ht="14.25" hidden="false" customHeight="false" outlineLevel="0" collapsed="false"/>
    <row r="3" customFormat="false" ht="14.25" hidden="false" customHeight="false" outlineLevel="0" collapsed="false"/>
    <row r="4" customFormat="false" ht="14.25" hidden="false" customHeight="false" outlineLevel="0" collapsed="false">
      <c r="B4" s="6" t="s">
        <v>0</v>
      </c>
    </row>
    <row r="5" customFormat="false" ht="14.25" hidden="false" customHeight="false" outlineLevel="0" collapsed="false">
      <c r="B5" s="6" t="s">
        <v>1</v>
      </c>
      <c r="F5" s="2"/>
      <c r="G5" s="2"/>
    </row>
    <row r="6" customFormat="false" ht="14.25" hidden="false" customHeight="false" outlineLevel="0" collapsed="false">
      <c r="F6" s="7"/>
    </row>
    <row r="7" customFormat="false" ht="14.25" hidden="false" customHeight="true" outlineLevel="0" collapsed="false">
      <c r="A7" s="8" t="s">
        <v>2</v>
      </c>
      <c r="B7" s="8" t="s">
        <v>3</v>
      </c>
      <c r="C7" s="8" t="s">
        <v>4</v>
      </c>
      <c r="D7" s="9" t="s">
        <v>5</v>
      </c>
      <c r="E7" s="9" t="s">
        <v>6</v>
      </c>
      <c r="F7" s="10"/>
      <c r="G7" s="11"/>
      <c r="H7" s="11" t="s">
        <v>7</v>
      </c>
      <c r="I7" s="12" t="s">
        <v>8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customFormat="false" ht="14.25" hidden="false" customHeight="false" outlineLevel="0" collapsed="false">
      <c r="A8" s="8"/>
      <c r="B8" s="8"/>
      <c r="C8" s="8"/>
      <c r="D8" s="14" t="n">
        <v>42369</v>
      </c>
      <c r="E8" s="15" t="s">
        <v>9</v>
      </c>
      <c r="F8" s="10" t="s">
        <v>10</v>
      </c>
      <c r="G8" s="11"/>
      <c r="H8" s="11" t="s">
        <v>11</v>
      </c>
      <c r="I8" s="16" t="s">
        <v>12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customFormat="false" ht="15" hidden="false" customHeight="false" outlineLevel="0" collapsed="false">
      <c r="A9" s="17" t="n">
        <v>1</v>
      </c>
      <c r="B9" s="18" t="s">
        <v>13</v>
      </c>
      <c r="C9" s="19" t="n">
        <v>341337</v>
      </c>
      <c r="D9" s="20"/>
      <c r="E9" s="20"/>
      <c r="F9" s="4" t="n">
        <v>0</v>
      </c>
      <c r="H9" s="5" t="n">
        <v>341337</v>
      </c>
      <c r="I9" s="21"/>
    </row>
    <row r="10" customFormat="false" ht="15" hidden="false" customHeight="false" outlineLevel="0" collapsed="false">
      <c r="A10" s="22" t="n">
        <v>2</v>
      </c>
      <c r="B10" s="23" t="s">
        <v>14</v>
      </c>
      <c r="C10" s="24" t="n">
        <v>277833</v>
      </c>
      <c r="D10" s="25"/>
      <c r="E10" s="25"/>
      <c r="F10" s="4" t="n">
        <v>0</v>
      </c>
      <c r="H10" s="5" t="n">
        <v>274931</v>
      </c>
      <c r="I10" s="26"/>
    </row>
    <row r="11" customFormat="false" ht="15" hidden="false" customHeight="false" outlineLevel="0" collapsed="false">
      <c r="A11" s="22" t="n">
        <v>3</v>
      </c>
      <c r="B11" s="23" t="s">
        <v>15</v>
      </c>
      <c r="C11" s="24" t="n">
        <v>1589</v>
      </c>
      <c r="D11" s="25"/>
      <c r="E11" s="25"/>
      <c r="F11" s="4" t="n">
        <v>0</v>
      </c>
      <c r="H11" s="5" t="n">
        <v>1589</v>
      </c>
      <c r="I11" s="26"/>
    </row>
    <row r="12" customFormat="false" ht="15" hidden="false" customHeight="false" outlineLevel="0" collapsed="false">
      <c r="A12" s="22" t="n">
        <v>4</v>
      </c>
      <c r="B12" s="23" t="s">
        <v>16</v>
      </c>
      <c r="C12" s="24" t="n">
        <v>1618.921</v>
      </c>
      <c r="D12" s="25"/>
      <c r="E12" s="25"/>
      <c r="F12" s="4" t="n">
        <v>0</v>
      </c>
      <c r="H12" s="5" t="n">
        <v>1618.921</v>
      </c>
      <c r="I12" s="26"/>
    </row>
    <row r="13" customFormat="false" ht="15" hidden="false" customHeight="false" outlineLevel="0" collapsed="false">
      <c r="A13" s="22" t="n">
        <v>5</v>
      </c>
      <c r="B13" s="23" t="s">
        <v>17</v>
      </c>
      <c r="C13" s="24" t="n">
        <v>2223.5212</v>
      </c>
      <c r="D13" s="25"/>
      <c r="E13" s="25"/>
      <c r="F13" s="4" t="n">
        <v>149.5312</v>
      </c>
      <c r="H13" s="5" t="n">
        <v>2073.99</v>
      </c>
      <c r="I13" s="26"/>
    </row>
    <row r="14" customFormat="false" ht="15" hidden="false" customHeight="false" outlineLevel="0" collapsed="false">
      <c r="A14" s="22" t="n">
        <v>6</v>
      </c>
      <c r="B14" s="23" t="s">
        <v>18</v>
      </c>
      <c r="C14" s="24" t="n">
        <v>72566</v>
      </c>
      <c r="D14" s="25"/>
      <c r="E14" s="25"/>
      <c r="F14" s="4" t="n">
        <v>0</v>
      </c>
      <c r="G14" s="27"/>
      <c r="H14" s="27" t="n">
        <v>72174</v>
      </c>
      <c r="I14" s="2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customFormat="false" ht="14.25" hidden="false" customHeight="false" outlineLevel="0" collapsed="false">
      <c r="A15" s="28"/>
      <c r="B15" s="29" t="s">
        <v>19</v>
      </c>
      <c r="C15" s="30" t="n">
        <v>65124</v>
      </c>
      <c r="D15" s="25"/>
      <c r="E15" s="25"/>
      <c r="F15" s="4" t="n">
        <v>0</v>
      </c>
      <c r="H15" s="5" t="n">
        <v>64730</v>
      </c>
      <c r="I15" s="26"/>
    </row>
    <row r="16" customFormat="false" ht="14.25" hidden="false" customHeight="false" outlineLevel="0" collapsed="false">
      <c r="A16" s="28"/>
      <c r="B16" s="29" t="s">
        <v>20</v>
      </c>
      <c r="C16" s="30" t="n">
        <v>3095</v>
      </c>
      <c r="D16" s="25"/>
      <c r="E16" s="25"/>
      <c r="F16" s="4" t="n">
        <v>0</v>
      </c>
      <c r="H16" s="5" t="n">
        <v>3094</v>
      </c>
      <c r="I16" s="26"/>
    </row>
    <row r="17" customFormat="false" ht="14.25" hidden="false" customHeight="false" outlineLevel="0" collapsed="false">
      <c r="A17" s="28"/>
      <c r="B17" s="29" t="s">
        <v>21</v>
      </c>
      <c r="C17" s="30" t="n">
        <v>906</v>
      </c>
      <c r="D17" s="25"/>
      <c r="E17" s="25"/>
      <c r="F17" s="4" t="n">
        <v>0</v>
      </c>
      <c r="H17" s="5" t="n">
        <v>843</v>
      </c>
      <c r="I17" s="26"/>
    </row>
    <row r="18" customFormat="false" ht="14.25" hidden="false" customHeight="false" outlineLevel="0" collapsed="false">
      <c r="A18" s="28"/>
      <c r="B18" s="29" t="s">
        <v>22</v>
      </c>
      <c r="C18" s="30" t="n">
        <v>3441</v>
      </c>
      <c r="D18" s="25"/>
      <c r="E18" s="25"/>
      <c r="F18" s="4" t="n">
        <v>0</v>
      </c>
      <c r="H18" s="5" t="n">
        <v>3507</v>
      </c>
      <c r="I18" s="26"/>
    </row>
    <row r="19" customFormat="false" ht="15" hidden="false" customHeight="false" outlineLevel="0" collapsed="false">
      <c r="A19" s="22" t="n">
        <v>7</v>
      </c>
      <c r="B19" s="23" t="s">
        <v>23</v>
      </c>
      <c r="C19" s="24" t="n">
        <v>1385</v>
      </c>
      <c r="D19" s="25"/>
      <c r="E19" s="25"/>
      <c r="F19" s="4" t="n">
        <v>0</v>
      </c>
      <c r="G19" s="27"/>
      <c r="H19" s="27" t="n">
        <v>1365</v>
      </c>
      <c r="I19" s="2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customFormat="false" ht="14.25" hidden="false" customHeight="false" outlineLevel="0" collapsed="false">
      <c r="A20" s="28"/>
      <c r="B20" s="29" t="s">
        <v>19</v>
      </c>
      <c r="C20" s="30" t="n">
        <v>1297</v>
      </c>
      <c r="D20" s="25"/>
      <c r="E20" s="25"/>
      <c r="H20" s="5" t="n">
        <v>1308</v>
      </c>
      <c r="I20" s="26"/>
    </row>
    <row r="21" customFormat="false" ht="14.25" hidden="false" customHeight="false" outlineLevel="0" collapsed="false">
      <c r="A21" s="28"/>
      <c r="B21" s="29" t="s">
        <v>20</v>
      </c>
      <c r="C21" s="30" t="n">
        <v>0</v>
      </c>
      <c r="D21" s="25"/>
      <c r="E21" s="25"/>
      <c r="H21" s="5" t="n">
        <v>13</v>
      </c>
      <c r="I21" s="26"/>
    </row>
    <row r="22" customFormat="false" ht="14.25" hidden="false" customHeight="false" outlineLevel="0" collapsed="false">
      <c r="A22" s="28"/>
      <c r="B22" s="29" t="s">
        <v>21</v>
      </c>
      <c r="C22" s="30" t="n">
        <v>26</v>
      </c>
      <c r="D22" s="25"/>
      <c r="E22" s="25"/>
      <c r="H22" s="5" t="n">
        <v>5</v>
      </c>
      <c r="I22" s="26"/>
    </row>
    <row r="23" customFormat="false" ht="14.25" hidden="false" customHeight="false" outlineLevel="0" collapsed="false">
      <c r="A23" s="28"/>
      <c r="B23" s="29" t="s">
        <v>22</v>
      </c>
      <c r="C23" s="30" t="n">
        <v>62</v>
      </c>
      <c r="D23" s="25"/>
      <c r="E23" s="25"/>
      <c r="H23" s="5" t="n">
        <v>39</v>
      </c>
      <c r="I23" s="26"/>
    </row>
    <row r="24" customFormat="false" ht="15" hidden="false" customHeight="false" outlineLevel="0" collapsed="false">
      <c r="A24" s="22" t="n">
        <v>8</v>
      </c>
      <c r="B24" s="23" t="s">
        <v>24</v>
      </c>
      <c r="C24" s="24" t="n">
        <v>73744</v>
      </c>
      <c r="D24" s="25"/>
      <c r="E24" s="25"/>
      <c r="G24" s="27"/>
      <c r="H24" s="27" t="n">
        <v>73404</v>
      </c>
      <c r="I24" s="2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customFormat="false" ht="14.25" hidden="false" customHeight="false" outlineLevel="0" collapsed="false">
      <c r="A25" s="28"/>
      <c r="B25" s="29" t="s">
        <v>19</v>
      </c>
      <c r="C25" s="30" t="n">
        <v>65039</v>
      </c>
      <c r="D25" s="25"/>
      <c r="E25" s="25"/>
      <c r="G25" s="31"/>
      <c r="H25" s="5" t="n">
        <v>64662</v>
      </c>
      <c r="I25" s="26"/>
    </row>
    <row r="26" customFormat="false" ht="14.25" hidden="false" customHeight="false" outlineLevel="0" collapsed="false">
      <c r="A26" s="28"/>
      <c r="B26" s="29" t="s">
        <v>20</v>
      </c>
      <c r="C26" s="30" t="n">
        <v>3308</v>
      </c>
      <c r="D26" s="25"/>
      <c r="E26" s="25"/>
      <c r="G26" s="31"/>
      <c r="H26" s="5" t="n">
        <v>3314</v>
      </c>
      <c r="I26" s="26"/>
    </row>
    <row r="27" customFormat="false" ht="14.25" hidden="false" customHeight="false" outlineLevel="0" collapsed="false">
      <c r="A27" s="28"/>
      <c r="B27" s="29" t="s">
        <v>21</v>
      </c>
      <c r="C27" s="30" t="n">
        <v>1865</v>
      </c>
      <c r="D27" s="25"/>
      <c r="E27" s="25"/>
      <c r="G27" s="31"/>
      <c r="H27" s="5" t="n">
        <v>1836</v>
      </c>
      <c r="I27" s="26"/>
    </row>
    <row r="28" customFormat="false" ht="14.25" hidden="false" customHeight="false" outlineLevel="0" collapsed="false">
      <c r="A28" s="28"/>
      <c r="B28" s="29" t="s">
        <v>22</v>
      </c>
      <c r="C28" s="30" t="n">
        <v>3532</v>
      </c>
      <c r="D28" s="25"/>
      <c r="E28" s="25"/>
      <c r="G28" s="31"/>
      <c r="H28" s="5" t="n">
        <v>3592</v>
      </c>
      <c r="I28" s="26"/>
    </row>
    <row r="29" customFormat="false" ht="15" hidden="false" customHeight="false" outlineLevel="0" collapsed="false">
      <c r="A29" s="22" t="n">
        <v>9</v>
      </c>
      <c r="B29" s="23" t="s">
        <v>25</v>
      </c>
      <c r="C29" s="24" t="n">
        <v>48</v>
      </c>
      <c r="D29" s="25"/>
      <c r="E29" s="25"/>
      <c r="H29" s="5" t="n">
        <v>51</v>
      </c>
      <c r="I29" s="26"/>
    </row>
    <row r="30" customFormat="false" ht="15" hidden="false" customHeight="false" outlineLevel="0" collapsed="false">
      <c r="A30" s="22" t="n">
        <v>10</v>
      </c>
      <c r="B30" s="23" t="s">
        <v>26</v>
      </c>
      <c r="C30" s="24" t="n">
        <v>1416</v>
      </c>
      <c r="D30" s="25"/>
      <c r="E30" s="25"/>
      <c r="H30" s="5" t="n">
        <v>1200</v>
      </c>
      <c r="I30" s="26"/>
    </row>
    <row r="31" customFormat="false" ht="15" hidden="false" customHeight="false" outlineLevel="0" collapsed="false">
      <c r="A31" s="22" t="n">
        <v>11</v>
      </c>
      <c r="B31" s="23" t="s">
        <v>27</v>
      </c>
      <c r="C31" s="24" t="n">
        <v>1388</v>
      </c>
      <c r="D31" s="25"/>
      <c r="E31" s="25"/>
      <c r="H31" s="5" t="n">
        <v>1197</v>
      </c>
      <c r="I31" s="26"/>
    </row>
    <row r="32" customFormat="false" ht="15" hidden="false" customHeight="false" outlineLevel="0" collapsed="false">
      <c r="A32" s="22" t="n">
        <v>12</v>
      </c>
      <c r="B32" s="23" t="s">
        <v>28</v>
      </c>
      <c r="C32" s="24" t="n">
        <v>72518</v>
      </c>
      <c r="D32" s="25"/>
      <c r="E32" s="25"/>
      <c r="F32" s="4" t="n">
        <v>0</v>
      </c>
      <c r="H32" s="5" t="n">
        <v>72123</v>
      </c>
      <c r="I32" s="26"/>
    </row>
    <row r="33" customFormat="false" ht="15" hidden="false" customHeight="false" outlineLevel="0" collapsed="false">
      <c r="A33" s="22" t="n">
        <v>13</v>
      </c>
      <c r="B33" s="23" t="s">
        <v>29</v>
      </c>
      <c r="C33" s="32" t="n">
        <v>107</v>
      </c>
      <c r="D33" s="25"/>
      <c r="E33" s="25"/>
      <c r="F33" s="4" t="n">
        <v>0</v>
      </c>
      <c r="G33" s="27"/>
      <c r="H33" s="27" t="n">
        <v>88</v>
      </c>
      <c r="I33" s="2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customFormat="false" ht="14.25" hidden="false" customHeight="false" outlineLevel="0" collapsed="false">
      <c r="A34" s="28"/>
      <c r="B34" s="29" t="s">
        <v>19</v>
      </c>
      <c r="C34" s="33" t="n">
        <v>72</v>
      </c>
      <c r="D34" s="25"/>
      <c r="E34" s="25"/>
      <c r="F34" s="4" t="n">
        <v>0</v>
      </c>
      <c r="H34" s="5" t="n">
        <v>59</v>
      </c>
      <c r="I34" s="26"/>
    </row>
    <row r="35" customFormat="false" ht="14.25" hidden="false" customHeight="false" outlineLevel="0" collapsed="false">
      <c r="A35" s="28"/>
      <c r="B35" s="29" t="s">
        <v>20</v>
      </c>
      <c r="C35" s="33" t="n">
        <v>26</v>
      </c>
      <c r="D35" s="25"/>
      <c r="E35" s="25"/>
      <c r="F35" s="4" t="n">
        <v>0</v>
      </c>
      <c r="H35" s="5" t="n">
        <v>21</v>
      </c>
      <c r="I35" s="26"/>
    </row>
    <row r="36" customFormat="false" ht="14.25" hidden="false" customHeight="false" outlineLevel="0" collapsed="false">
      <c r="A36" s="28"/>
      <c r="B36" s="29" t="s">
        <v>21</v>
      </c>
      <c r="C36" s="33" t="n">
        <v>3</v>
      </c>
      <c r="D36" s="25"/>
      <c r="E36" s="25"/>
      <c r="F36" s="4" t="n">
        <v>0</v>
      </c>
      <c r="H36" s="5" t="n">
        <v>3</v>
      </c>
      <c r="I36" s="26"/>
    </row>
    <row r="37" customFormat="false" ht="14.25" hidden="false" customHeight="false" outlineLevel="0" collapsed="false">
      <c r="A37" s="28"/>
      <c r="B37" s="29" t="s">
        <v>22</v>
      </c>
      <c r="C37" s="33" t="n">
        <v>6</v>
      </c>
      <c r="D37" s="25"/>
      <c r="E37" s="25"/>
      <c r="F37" s="4" t="n">
        <v>0</v>
      </c>
      <c r="H37" s="5" t="n">
        <v>5</v>
      </c>
      <c r="I37" s="26"/>
    </row>
    <row r="38" customFormat="false" ht="15" hidden="false" customHeight="false" outlineLevel="0" collapsed="false">
      <c r="A38" s="22" t="n">
        <v>14</v>
      </c>
      <c r="B38" s="23" t="s">
        <v>30</v>
      </c>
      <c r="C38" s="32" t="n">
        <v>67</v>
      </c>
      <c r="D38" s="25"/>
      <c r="E38" s="25"/>
      <c r="F38" s="4" t="n">
        <v>0</v>
      </c>
      <c r="G38" s="27"/>
      <c r="H38" s="27" t="n">
        <v>56</v>
      </c>
      <c r="I38" s="2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customFormat="false" ht="14.25" hidden="false" customHeight="false" outlineLevel="0" collapsed="false">
      <c r="A39" s="28"/>
      <c r="B39" s="29" t="s">
        <v>19</v>
      </c>
      <c r="C39" s="33" t="n">
        <v>45</v>
      </c>
      <c r="D39" s="25"/>
      <c r="E39" s="25"/>
      <c r="F39" s="4" t="n">
        <v>0</v>
      </c>
      <c r="H39" s="5" t="n">
        <v>38</v>
      </c>
      <c r="I39" s="26"/>
    </row>
    <row r="40" customFormat="false" ht="14.25" hidden="false" customHeight="false" outlineLevel="0" collapsed="false">
      <c r="A40" s="28"/>
      <c r="B40" s="29" t="s">
        <v>20</v>
      </c>
      <c r="C40" s="33" t="n">
        <v>15</v>
      </c>
      <c r="D40" s="25"/>
      <c r="E40" s="25"/>
      <c r="F40" s="4" t="n">
        <v>0</v>
      </c>
      <c r="H40" s="5" t="n">
        <v>12</v>
      </c>
      <c r="I40" s="26"/>
    </row>
    <row r="41" customFormat="false" ht="14.25" hidden="false" customHeight="false" outlineLevel="0" collapsed="false">
      <c r="A41" s="28"/>
      <c r="B41" s="29" t="s">
        <v>21</v>
      </c>
      <c r="C41" s="33" t="n">
        <v>3</v>
      </c>
      <c r="D41" s="25"/>
      <c r="E41" s="25"/>
      <c r="F41" s="4" t="n">
        <v>0</v>
      </c>
      <c r="H41" s="5" t="n">
        <v>3</v>
      </c>
      <c r="I41" s="26"/>
    </row>
    <row r="42" customFormat="false" ht="14.25" hidden="false" customHeight="false" outlineLevel="0" collapsed="false">
      <c r="A42" s="28"/>
      <c r="B42" s="29" t="s">
        <v>22</v>
      </c>
      <c r="C42" s="33" t="n">
        <v>4</v>
      </c>
      <c r="D42" s="25"/>
      <c r="E42" s="25"/>
      <c r="F42" s="4" t="n">
        <v>0</v>
      </c>
      <c r="H42" s="5" t="n">
        <v>3</v>
      </c>
      <c r="I42" s="26"/>
    </row>
    <row r="43" customFormat="false" ht="14.25" hidden="false" customHeight="true" outlineLevel="0" collapsed="false">
      <c r="A43" s="22" t="n">
        <v>15</v>
      </c>
      <c r="B43" s="34" t="s">
        <v>31</v>
      </c>
      <c r="C43" s="32" t="n">
        <v>98</v>
      </c>
      <c r="D43" s="25"/>
      <c r="E43" s="25"/>
      <c r="F43" s="4" t="n">
        <v>0</v>
      </c>
      <c r="G43" s="27"/>
      <c r="H43" s="27" t="n">
        <v>84</v>
      </c>
      <c r="I43" s="2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customFormat="false" ht="14.25" hidden="false" customHeight="false" outlineLevel="0" collapsed="false">
      <c r="A44" s="22"/>
      <c r="B44" s="34"/>
      <c r="C44" s="32"/>
      <c r="D44" s="25"/>
      <c r="E44" s="25"/>
      <c r="F44" s="4" t="n">
        <v>0</v>
      </c>
      <c r="H44" s="5" t="n">
        <v>7</v>
      </c>
      <c r="I44" s="26"/>
    </row>
    <row r="45" customFormat="false" ht="14.25" hidden="false" customHeight="false" outlineLevel="0" collapsed="false">
      <c r="A45" s="28"/>
      <c r="B45" s="29" t="s">
        <v>19</v>
      </c>
      <c r="C45" s="33" t="n">
        <v>63</v>
      </c>
      <c r="D45" s="25"/>
      <c r="E45" s="25"/>
      <c r="F45" s="4" t="n">
        <v>0</v>
      </c>
      <c r="H45" s="5" t="n">
        <v>52</v>
      </c>
      <c r="I45" s="26"/>
    </row>
    <row r="46" customFormat="false" ht="14.25" hidden="false" customHeight="false" outlineLevel="0" collapsed="false">
      <c r="A46" s="28"/>
      <c r="B46" s="29" t="s">
        <v>20</v>
      </c>
      <c r="C46" s="33" t="n">
        <v>26</v>
      </c>
      <c r="D46" s="25"/>
      <c r="E46" s="25"/>
      <c r="F46" s="4" t="n">
        <v>0</v>
      </c>
      <c r="H46" s="5" t="n">
        <v>21</v>
      </c>
      <c r="I46" s="26"/>
    </row>
    <row r="47" customFormat="false" ht="14.25" hidden="false" customHeight="false" outlineLevel="0" collapsed="false">
      <c r="A47" s="28"/>
      <c r="B47" s="29" t="s">
        <v>21</v>
      </c>
      <c r="C47" s="33" t="n">
        <v>3</v>
      </c>
      <c r="D47" s="25"/>
      <c r="E47" s="25"/>
      <c r="F47" s="4" t="n">
        <v>0</v>
      </c>
      <c r="H47" s="5" t="n">
        <v>3</v>
      </c>
      <c r="I47" s="26"/>
    </row>
    <row r="48" customFormat="false" ht="14.25" hidden="false" customHeight="false" outlineLevel="0" collapsed="false">
      <c r="A48" s="28"/>
      <c r="B48" s="29" t="s">
        <v>22</v>
      </c>
      <c r="C48" s="33" t="n">
        <v>6</v>
      </c>
      <c r="D48" s="25"/>
      <c r="E48" s="25"/>
      <c r="F48" s="4" t="n">
        <v>0</v>
      </c>
      <c r="H48" s="5" t="n">
        <v>5</v>
      </c>
      <c r="I48" s="26"/>
    </row>
    <row r="49" customFormat="false" ht="15" hidden="false" customHeight="false" outlineLevel="0" collapsed="false">
      <c r="A49" s="22" t="n">
        <v>16</v>
      </c>
      <c r="B49" s="23" t="s">
        <v>32</v>
      </c>
      <c r="C49" s="32" t="n">
        <v>164</v>
      </c>
      <c r="D49" s="25"/>
      <c r="E49" s="25"/>
      <c r="F49" s="4" t="n">
        <v>0</v>
      </c>
      <c r="G49" s="27"/>
      <c r="H49" s="27" t="n">
        <v>133</v>
      </c>
      <c r="I49" s="2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customFormat="false" ht="14.25" hidden="false" customHeight="false" outlineLevel="0" collapsed="false">
      <c r="A50" s="28"/>
      <c r="B50" s="29" t="s">
        <v>19</v>
      </c>
      <c r="C50" s="33" t="n">
        <v>157</v>
      </c>
      <c r="D50" s="25"/>
      <c r="E50" s="25"/>
      <c r="F50" s="4" t="n">
        <v>0</v>
      </c>
      <c r="H50" s="5" t="n">
        <v>127</v>
      </c>
      <c r="I50" s="26"/>
    </row>
    <row r="51" customFormat="false" ht="14.25" hidden="false" customHeight="false" outlineLevel="0" collapsed="false">
      <c r="A51" s="28"/>
      <c r="B51" s="29" t="s">
        <v>20</v>
      </c>
      <c r="C51" s="33" t="n">
        <v>7</v>
      </c>
      <c r="D51" s="25"/>
      <c r="E51" s="25"/>
      <c r="F51" s="4" t="n">
        <v>0</v>
      </c>
      <c r="H51" s="5" t="n">
        <v>6</v>
      </c>
      <c r="I51" s="26"/>
    </row>
    <row r="52" customFormat="false" ht="14.25" hidden="false" customHeight="false" outlineLevel="0" collapsed="false">
      <c r="A52" s="28"/>
      <c r="B52" s="29" t="s">
        <v>21</v>
      </c>
      <c r="C52" s="33" t="n">
        <v>0</v>
      </c>
      <c r="D52" s="25"/>
      <c r="E52" s="25"/>
      <c r="F52" s="4" t="n">
        <v>0</v>
      </c>
      <c r="H52" s="5" t="n">
        <v>0</v>
      </c>
      <c r="I52" s="26"/>
    </row>
    <row r="53" customFormat="false" ht="14.25" hidden="false" customHeight="false" outlineLevel="0" collapsed="false">
      <c r="A53" s="28"/>
      <c r="B53" s="29" t="s">
        <v>22</v>
      </c>
      <c r="C53" s="33" t="n">
        <v>0</v>
      </c>
      <c r="D53" s="25"/>
      <c r="E53" s="25"/>
      <c r="F53" s="4" t="n">
        <v>0</v>
      </c>
      <c r="H53" s="5" t="n">
        <v>0</v>
      </c>
      <c r="I53" s="26"/>
    </row>
    <row r="54" customFormat="false" ht="15" hidden="false" customHeight="false" outlineLevel="0" collapsed="false">
      <c r="A54" s="22" t="n">
        <v>17</v>
      </c>
      <c r="B54" s="23" t="s">
        <v>33</v>
      </c>
      <c r="C54" s="32" t="n">
        <v>152</v>
      </c>
      <c r="D54" s="25"/>
      <c r="E54" s="25"/>
      <c r="F54" s="4" t="n">
        <v>0</v>
      </c>
      <c r="G54" s="27"/>
      <c r="H54" s="27" t="n">
        <v>119</v>
      </c>
      <c r="I54" s="2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customFormat="false" ht="14.25" hidden="false" customHeight="false" outlineLevel="0" collapsed="false">
      <c r="A55" s="28"/>
      <c r="B55" s="29" t="s">
        <v>19</v>
      </c>
      <c r="C55" s="33" t="n">
        <v>148</v>
      </c>
      <c r="D55" s="25"/>
      <c r="E55" s="25"/>
      <c r="F55" s="4" t="n">
        <v>0</v>
      </c>
      <c r="H55" s="5" t="n">
        <v>119</v>
      </c>
      <c r="I55" s="26"/>
    </row>
    <row r="56" customFormat="false" ht="14.25" hidden="false" customHeight="false" outlineLevel="0" collapsed="false">
      <c r="A56" s="28"/>
      <c r="B56" s="29" t="s">
        <v>20</v>
      </c>
      <c r="C56" s="33" t="n">
        <v>4</v>
      </c>
      <c r="D56" s="25"/>
      <c r="E56" s="25"/>
      <c r="F56" s="4" t="n">
        <v>0</v>
      </c>
      <c r="H56" s="5" t="n">
        <v>3</v>
      </c>
      <c r="I56" s="26"/>
    </row>
    <row r="57" customFormat="false" ht="14.25" hidden="false" customHeight="false" outlineLevel="0" collapsed="false">
      <c r="A57" s="28"/>
      <c r="B57" s="29" t="s">
        <v>21</v>
      </c>
      <c r="C57" s="33" t="n">
        <v>0</v>
      </c>
      <c r="D57" s="25"/>
      <c r="E57" s="25"/>
      <c r="F57" s="4" t="n">
        <v>0</v>
      </c>
      <c r="H57" s="5" t="n">
        <v>0</v>
      </c>
      <c r="I57" s="26"/>
    </row>
    <row r="58" customFormat="false" ht="14.25" hidden="false" customHeight="false" outlineLevel="0" collapsed="false">
      <c r="A58" s="28"/>
      <c r="B58" s="29" t="s">
        <v>22</v>
      </c>
      <c r="C58" s="33" t="n">
        <v>0</v>
      </c>
      <c r="D58" s="25"/>
      <c r="E58" s="25"/>
      <c r="F58" s="4" t="n">
        <v>0</v>
      </c>
      <c r="H58" s="5" t="n">
        <v>0</v>
      </c>
      <c r="I58" s="26"/>
    </row>
    <row r="59" customFormat="false" ht="14.25" hidden="false" customHeight="true" outlineLevel="0" collapsed="false">
      <c r="A59" s="22" t="n">
        <v>18</v>
      </c>
      <c r="B59" s="34" t="s">
        <v>34</v>
      </c>
      <c r="C59" s="32" t="n">
        <v>85</v>
      </c>
      <c r="D59" s="25"/>
      <c r="E59" s="25"/>
      <c r="F59" s="4" t="n">
        <v>0</v>
      </c>
      <c r="G59" s="27"/>
      <c r="H59" s="27" t="n">
        <v>69</v>
      </c>
      <c r="I59" s="2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customFormat="false" ht="14.25" hidden="false" customHeight="false" outlineLevel="0" collapsed="false">
      <c r="A60" s="22"/>
      <c r="B60" s="34"/>
      <c r="C60" s="32"/>
      <c r="D60" s="25"/>
      <c r="E60" s="25"/>
      <c r="F60" s="4" t="n">
        <v>0</v>
      </c>
      <c r="H60" s="5" t="n">
        <v>0</v>
      </c>
      <c r="I60" s="26"/>
    </row>
    <row r="61" customFormat="false" ht="14.25" hidden="false" customHeight="false" outlineLevel="0" collapsed="false">
      <c r="A61" s="28"/>
      <c r="B61" s="29" t="s">
        <v>19</v>
      </c>
      <c r="C61" s="33" t="n">
        <v>83</v>
      </c>
      <c r="D61" s="25"/>
      <c r="E61" s="25"/>
      <c r="F61" s="4" t="n">
        <v>0</v>
      </c>
      <c r="H61" s="5" t="n">
        <v>67</v>
      </c>
      <c r="I61" s="26"/>
    </row>
    <row r="62" customFormat="false" ht="14.25" hidden="false" customHeight="false" outlineLevel="0" collapsed="false">
      <c r="A62" s="28"/>
      <c r="B62" s="29" t="s">
        <v>20</v>
      </c>
      <c r="C62" s="33" t="n">
        <v>2</v>
      </c>
      <c r="D62" s="25"/>
      <c r="E62" s="25"/>
      <c r="F62" s="4" t="n">
        <v>0</v>
      </c>
      <c r="H62" s="5" t="n">
        <v>2</v>
      </c>
      <c r="I62" s="26"/>
    </row>
    <row r="63" customFormat="false" ht="14.25" hidden="false" customHeight="false" outlineLevel="0" collapsed="false">
      <c r="A63" s="28"/>
      <c r="B63" s="29" t="s">
        <v>21</v>
      </c>
      <c r="C63" s="33" t="n">
        <v>0</v>
      </c>
      <c r="D63" s="25"/>
      <c r="E63" s="25"/>
      <c r="F63" s="4" t="n">
        <v>0</v>
      </c>
      <c r="H63" s="5" t="n">
        <v>0</v>
      </c>
      <c r="I63" s="26"/>
    </row>
    <row r="64" customFormat="false" ht="14.25" hidden="false" customHeight="false" outlineLevel="0" collapsed="false">
      <c r="A64" s="28"/>
      <c r="B64" s="29" t="s">
        <v>22</v>
      </c>
      <c r="C64" s="33" t="n">
        <v>0</v>
      </c>
      <c r="D64" s="25"/>
      <c r="E64" s="25"/>
      <c r="F64" s="4" t="n">
        <v>0</v>
      </c>
      <c r="H64" s="5" t="n">
        <v>0</v>
      </c>
      <c r="I64" s="26"/>
    </row>
    <row r="65" customFormat="false" ht="14.25" hidden="false" customHeight="true" outlineLevel="0" collapsed="false">
      <c r="A65" s="22" t="n">
        <v>19</v>
      </c>
      <c r="B65" s="34" t="s">
        <v>35</v>
      </c>
      <c r="C65" s="32" t="n">
        <v>0</v>
      </c>
      <c r="D65" s="25"/>
      <c r="E65" s="25"/>
      <c r="H65" s="5" t="n">
        <v>0</v>
      </c>
      <c r="I65" s="26"/>
    </row>
    <row r="66" customFormat="false" ht="14.25" hidden="false" customHeight="false" outlineLevel="0" collapsed="false">
      <c r="A66" s="22"/>
      <c r="B66" s="34"/>
      <c r="C66" s="32"/>
      <c r="D66" s="25"/>
      <c r="E66" s="25"/>
      <c r="G66" s="27"/>
      <c r="H66" s="27" t="n">
        <v>0</v>
      </c>
      <c r="I66" s="2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customFormat="false" ht="14.25" hidden="false" customHeight="false" outlineLevel="0" collapsed="false">
      <c r="A67" s="35"/>
      <c r="B67" s="29" t="s">
        <v>19</v>
      </c>
      <c r="C67" s="33" t="n">
        <v>0</v>
      </c>
      <c r="D67" s="25"/>
      <c r="E67" s="25"/>
      <c r="H67" s="5" t="n">
        <v>0</v>
      </c>
      <c r="I67" s="26"/>
    </row>
    <row r="68" customFormat="false" ht="14.25" hidden="false" customHeight="false" outlineLevel="0" collapsed="false">
      <c r="A68" s="28"/>
      <c r="B68" s="29" t="s">
        <v>20</v>
      </c>
      <c r="C68" s="33" t="n">
        <v>0</v>
      </c>
      <c r="D68" s="25"/>
      <c r="E68" s="25"/>
      <c r="H68" s="5" t="n">
        <v>0</v>
      </c>
      <c r="I68" s="26"/>
    </row>
    <row r="69" customFormat="false" ht="14.25" hidden="false" customHeight="false" outlineLevel="0" collapsed="false">
      <c r="A69" s="28"/>
      <c r="B69" s="29" t="s">
        <v>21</v>
      </c>
      <c r="C69" s="33" t="n">
        <v>0</v>
      </c>
      <c r="D69" s="25"/>
      <c r="E69" s="25"/>
      <c r="H69" s="5" t="n">
        <v>0</v>
      </c>
      <c r="I69" s="26"/>
    </row>
    <row r="70" customFormat="false" ht="14.25" hidden="false" customHeight="false" outlineLevel="0" collapsed="false">
      <c r="A70" s="28"/>
      <c r="B70" s="29" t="s">
        <v>22</v>
      </c>
      <c r="C70" s="33" t="n">
        <v>0</v>
      </c>
      <c r="D70" s="25"/>
      <c r="E70" s="25"/>
      <c r="H70" s="5" t="n">
        <v>0</v>
      </c>
      <c r="I70" s="26"/>
    </row>
    <row r="71" customFormat="false" ht="15" hidden="false" customHeight="false" outlineLevel="0" collapsed="false">
      <c r="A71" s="22" t="n">
        <v>20</v>
      </c>
      <c r="B71" s="23" t="s">
        <v>36</v>
      </c>
      <c r="C71" s="24" t="n">
        <v>12559822.84</v>
      </c>
      <c r="D71" s="25"/>
      <c r="E71" s="25"/>
      <c r="F71" s="4" t="n">
        <v>0</v>
      </c>
      <c r="H71" s="5" t="n">
        <v>9119938.02</v>
      </c>
      <c r="I71" s="26"/>
    </row>
    <row r="72" customFormat="false" ht="15" hidden="false" customHeight="false" outlineLevel="0" collapsed="false">
      <c r="A72" s="22" t="n">
        <v>21</v>
      </c>
      <c r="B72" s="23" t="s">
        <v>37</v>
      </c>
      <c r="C72" s="24" t="n">
        <v>9597483.2</v>
      </c>
      <c r="D72" s="25"/>
      <c r="E72" s="25"/>
      <c r="H72" s="5" t="n">
        <v>6739817.99</v>
      </c>
      <c r="I72" s="26"/>
    </row>
    <row r="73" customFormat="false" ht="15" hidden="false" customHeight="false" outlineLevel="0" collapsed="false">
      <c r="A73" s="22" t="n">
        <v>22</v>
      </c>
      <c r="B73" s="23" t="s">
        <v>38</v>
      </c>
      <c r="C73" s="24" t="n">
        <v>12559822.84</v>
      </c>
      <c r="D73" s="25"/>
      <c r="E73" s="25"/>
      <c r="H73" s="5" t="n">
        <v>9119938.02</v>
      </c>
      <c r="I73" s="26"/>
    </row>
    <row r="74" customFormat="false" ht="15" hidden="false" customHeight="false" outlineLevel="0" collapsed="false">
      <c r="A74" s="22" t="n">
        <v>23</v>
      </c>
      <c r="B74" s="23" t="s">
        <v>39</v>
      </c>
      <c r="C74" s="24" t="n">
        <v>6.67</v>
      </c>
      <c r="D74" s="25"/>
      <c r="E74" s="25"/>
      <c r="H74" s="5" t="n">
        <v>6.63</v>
      </c>
      <c r="I74" s="26"/>
    </row>
    <row r="75" customFormat="false" ht="15" hidden="false" customHeight="false" outlineLevel="0" collapsed="false">
      <c r="A75" s="22" t="n">
        <v>24</v>
      </c>
      <c r="B75" s="23" t="s">
        <v>40</v>
      </c>
      <c r="C75" s="24" t="n">
        <f aca="false">(C76-C71)/C76*100</f>
        <v>40.4076711781764</v>
      </c>
      <c r="D75" s="25"/>
      <c r="E75" s="25"/>
      <c r="H75" s="5" t="n">
        <v>43.5760841152667</v>
      </c>
      <c r="I75" s="36"/>
    </row>
    <row r="76" customFormat="false" ht="15" hidden="false" customHeight="false" outlineLevel="0" collapsed="false">
      <c r="A76" s="22" t="n">
        <v>25</v>
      </c>
      <c r="B76" s="23" t="s">
        <v>41</v>
      </c>
      <c r="C76" s="24" t="n">
        <f aca="false">21076.241*1000</f>
        <v>21076241</v>
      </c>
      <c r="D76" s="25"/>
      <c r="E76" s="25"/>
      <c r="F76" s="4" t="n">
        <v>0</v>
      </c>
      <c r="H76" s="5" t="n">
        <v>16163249</v>
      </c>
      <c r="I76" s="26"/>
    </row>
    <row r="77" customFormat="false" ht="13.5" hidden="false" customHeight="true" outlineLevel="0" collapsed="false">
      <c r="A77" s="35" t="n">
        <v>26</v>
      </c>
      <c r="B77" s="37" t="s">
        <v>42</v>
      </c>
      <c r="C77" s="38" t="n">
        <v>7832713.61936</v>
      </c>
      <c r="D77" s="25"/>
      <c r="E77" s="25"/>
      <c r="F77" s="4" t="n">
        <v>0</v>
      </c>
      <c r="H77" s="5" t="n">
        <v>0</v>
      </c>
      <c r="I77" s="26"/>
    </row>
    <row r="78" customFormat="false" ht="15" hidden="false" customHeight="false" outlineLevel="0" collapsed="false">
      <c r="A78" s="35"/>
      <c r="B78" s="37" t="s">
        <v>43</v>
      </c>
      <c r="C78" s="38"/>
      <c r="D78" s="25"/>
      <c r="E78" s="25"/>
      <c r="H78" s="5" t="n">
        <v>5535787.445</v>
      </c>
      <c r="I78" s="26"/>
    </row>
    <row r="79" customFormat="false" ht="15" hidden="false" customHeight="false" outlineLevel="0" collapsed="false">
      <c r="A79" s="35" t="n">
        <v>27</v>
      </c>
      <c r="B79" s="37" t="s">
        <v>44</v>
      </c>
      <c r="C79" s="39" t="n">
        <v>3.2</v>
      </c>
      <c r="D79" s="25"/>
      <c r="E79" s="25"/>
      <c r="H79" s="5" t="n">
        <v>3.2</v>
      </c>
      <c r="I79" s="40"/>
    </row>
    <row r="80" customFormat="false" ht="15" hidden="false" customHeight="false" outlineLevel="0" collapsed="false">
      <c r="A80" s="35" t="n">
        <v>28</v>
      </c>
      <c r="B80" s="37" t="s">
        <v>45</v>
      </c>
      <c r="C80" s="38" t="n">
        <v>70958240.93</v>
      </c>
      <c r="D80" s="41" t="n">
        <v>10413129.85</v>
      </c>
      <c r="E80" s="41" t="n">
        <v>81371370.78</v>
      </c>
      <c r="F80" s="4" t="n">
        <v>0</v>
      </c>
      <c r="G80" s="27"/>
      <c r="H80" s="27" t="n">
        <v>53934912.32</v>
      </c>
      <c r="I80" s="40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customFormat="false" ht="15" hidden="false" customHeight="false" outlineLevel="0" collapsed="false">
      <c r="A81" s="28"/>
      <c r="B81" s="29" t="s">
        <v>19</v>
      </c>
      <c r="C81" s="38" t="n">
        <v>25930794.66</v>
      </c>
      <c r="D81" s="41" t="n">
        <v>2931974.68</v>
      </c>
      <c r="E81" s="41" t="n">
        <v>28862769.34</v>
      </c>
      <c r="F81" s="4" t="n">
        <v>0</v>
      </c>
      <c r="H81" s="5" t="n">
        <v>19749678.68</v>
      </c>
      <c r="I81" s="40"/>
    </row>
    <row r="82" customFormat="false" ht="15" hidden="false" customHeight="false" outlineLevel="0" collapsed="false">
      <c r="A82" s="28"/>
      <c r="B82" s="29" t="s">
        <v>20</v>
      </c>
      <c r="C82" s="38" t="n">
        <v>20728705.2</v>
      </c>
      <c r="D82" s="41" t="n">
        <v>2699584.9</v>
      </c>
      <c r="E82" s="41" t="n">
        <v>23428290.1</v>
      </c>
      <c r="F82" s="4" t="n">
        <v>0</v>
      </c>
      <c r="H82" s="5" t="n">
        <v>15681352.72</v>
      </c>
      <c r="I82" s="40"/>
    </row>
    <row r="83" customFormat="false" ht="15" hidden="false" customHeight="false" outlineLevel="0" collapsed="false">
      <c r="A83" s="28"/>
      <c r="B83" s="29" t="s">
        <v>21</v>
      </c>
      <c r="C83" s="38" t="n">
        <v>5346784.4</v>
      </c>
      <c r="D83" s="41" t="n">
        <v>394623.54</v>
      </c>
      <c r="E83" s="41" t="n">
        <v>5741407.94</v>
      </c>
      <c r="F83" s="4" t="n">
        <v>6.40000000409782</v>
      </c>
      <c r="H83" s="5" t="n">
        <v>4044049.3</v>
      </c>
      <c r="I83" s="40"/>
    </row>
    <row r="84" customFormat="false" ht="15" hidden="false" customHeight="false" outlineLevel="0" collapsed="false">
      <c r="A84" s="28"/>
      <c r="B84" s="29" t="s">
        <v>22</v>
      </c>
      <c r="C84" s="38" t="n">
        <v>18951956.67</v>
      </c>
      <c r="D84" s="41" t="n">
        <v>4386946.73</v>
      </c>
      <c r="E84" s="41" t="n">
        <v>23338903.4</v>
      </c>
      <c r="H84" s="5" t="n">
        <v>14459831.62</v>
      </c>
      <c r="I84" s="40"/>
    </row>
    <row r="85" customFormat="false" ht="15" hidden="false" customHeight="false" outlineLevel="0" collapsed="false">
      <c r="A85" s="35" t="n">
        <v>29</v>
      </c>
      <c r="B85" s="37" t="s">
        <v>46</v>
      </c>
      <c r="C85" s="38" t="n">
        <v>72312037.37</v>
      </c>
      <c r="D85" s="41"/>
      <c r="E85" s="25"/>
      <c r="H85" s="5" t="n">
        <v>53619236.63</v>
      </c>
      <c r="I85" s="40"/>
    </row>
    <row r="86" customFormat="false" ht="15" hidden="false" customHeight="false" outlineLevel="0" collapsed="false">
      <c r="A86" s="35" t="n">
        <v>30</v>
      </c>
      <c r="B86" s="37" t="s">
        <v>47</v>
      </c>
      <c r="C86" s="42" t="n">
        <v>655</v>
      </c>
      <c r="D86" s="25"/>
      <c r="E86" s="25"/>
      <c r="H86" s="5" t="n">
        <v>536</v>
      </c>
      <c r="I86" s="26"/>
    </row>
    <row r="87" customFormat="false" ht="15" hidden="false" customHeight="false" outlineLevel="0" collapsed="false">
      <c r="A87" s="35" t="n">
        <v>31</v>
      </c>
      <c r="B87" s="37" t="s">
        <v>48</v>
      </c>
      <c r="C87" s="42" t="n">
        <v>242</v>
      </c>
      <c r="D87" s="25"/>
      <c r="E87" s="25"/>
      <c r="H87" s="5" t="n">
        <v>200</v>
      </c>
      <c r="I87" s="26"/>
    </row>
    <row r="88" customFormat="false" ht="15" hidden="false" customHeight="false" outlineLevel="0" collapsed="false">
      <c r="A88" s="35" t="n">
        <v>32</v>
      </c>
      <c r="B88" s="37" t="s">
        <v>49</v>
      </c>
      <c r="C88" s="42" t="n">
        <v>368</v>
      </c>
      <c r="D88" s="25"/>
      <c r="E88" s="25"/>
      <c r="H88" s="5" t="n">
        <v>303</v>
      </c>
      <c r="I88" s="26"/>
    </row>
    <row r="89" customFormat="false" ht="15" hidden="false" customHeight="false" outlineLevel="0" collapsed="false">
      <c r="A89" s="43" t="n">
        <v>33</v>
      </c>
      <c r="B89" s="44" t="s">
        <v>50</v>
      </c>
      <c r="C89" s="45" t="n">
        <v>391</v>
      </c>
      <c r="D89" s="25"/>
      <c r="E89" s="25"/>
      <c r="G89" s="27"/>
      <c r="H89" s="27" t="n">
        <v>354</v>
      </c>
      <c r="I89" s="2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customFormat="false" ht="14.25" hidden="false" customHeight="false" outlineLevel="0" collapsed="false">
      <c r="A90" s="28"/>
      <c r="B90" s="29" t="s">
        <v>19</v>
      </c>
      <c r="C90" s="33" t="n">
        <v>342</v>
      </c>
      <c r="D90" s="25"/>
      <c r="E90" s="25"/>
      <c r="H90" s="5" t="n">
        <v>310</v>
      </c>
      <c r="I90" s="26"/>
    </row>
    <row r="91" customFormat="false" ht="14.25" hidden="false" customHeight="false" outlineLevel="0" collapsed="false">
      <c r="A91" s="28"/>
      <c r="B91" s="29" t="s">
        <v>20</v>
      </c>
      <c r="C91" s="33" t="n">
        <v>15</v>
      </c>
      <c r="D91" s="25"/>
      <c r="E91" s="25"/>
      <c r="H91" s="5" t="n">
        <v>14</v>
      </c>
      <c r="I91" s="26"/>
    </row>
    <row r="92" customFormat="false" ht="14.25" hidden="false" customHeight="false" outlineLevel="0" collapsed="false">
      <c r="A92" s="28"/>
      <c r="B92" s="29" t="s">
        <v>21</v>
      </c>
      <c r="C92" s="33" t="n">
        <v>0</v>
      </c>
      <c r="D92" s="25"/>
      <c r="E92" s="25"/>
      <c r="H92" s="5" t="n">
        <v>0</v>
      </c>
      <c r="I92" s="26"/>
    </row>
    <row r="93" customFormat="false" ht="14.25" hidden="false" customHeight="false" outlineLevel="0" collapsed="false">
      <c r="A93" s="28"/>
      <c r="B93" s="29" t="s">
        <v>22</v>
      </c>
      <c r="C93" s="33" t="n">
        <v>34</v>
      </c>
      <c r="D93" s="25"/>
      <c r="E93" s="25"/>
      <c r="H93" s="5" t="n">
        <v>30</v>
      </c>
      <c r="I93" s="26"/>
    </row>
    <row r="94" customFormat="false" ht="15" hidden="false" customHeight="false" outlineLevel="0" collapsed="false">
      <c r="A94" s="35" t="n">
        <v>34</v>
      </c>
      <c r="B94" s="44" t="s">
        <v>51</v>
      </c>
      <c r="C94" s="42" t="n">
        <v>1</v>
      </c>
      <c r="D94" s="25"/>
      <c r="E94" s="25"/>
      <c r="G94" s="27"/>
      <c r="H94" s="27" t="n">
        <v>1</v>
      </c>
      <c r="I94" s="2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customFormat="false" ht="14.25" hidden="false" customHeight="false" outlineLevel="0" collapsed="false">
      <c r="A95" s="28"/>
      <c r="B95" s="29" t="s">
        <v>19</v>
      </c>
      <c r="C95" s="33" t="n">
        <v>1</v>
      </c>
      <c r="D95" s="25"/>
      <c r="E95" s="25"/>
      <c r="H95" s="5" t="n">
        <v>1</v>
      </c>
      <c r="I95" s="26"/>
    </row>
    <row r="96" customFormat="false" ht="14.25" hidden="false" customHeight="false" outlineLevel="0" collapsed="false">
      <c r="A96" s="28"/>
      <c r="B96" s="29" t="s">
        <v>20</v>
      </c>
      <c r="C96" s="33" t="n">
        <v>0</v>
      </c>
      <c r="D96" s="25"/>
      <c r="E96" s="25"/>
      <c r="H96" s="5" t="n">
        <v>0</v>
      </c>
      <c r="I96" s="26"/>
    </row>
    <row r="97" customFormat="false" ht="14.25" hidden="false" customHeight="false" outlineLevel="0" collapsed="false">
      <c r="A97" s="28"/>
      <c r="B97" s="29" t="s">
        <v>21</v>
      </c>
      <c r="C97" s="33" t="n">
        <v>0</v>
      </c>
      <c r="D97" s="25"/>
      <c r="E97" s="25"/>
      <c r="H97" s="5" t="n">
        <v>0</v>
      </c>
      <c r="I97" s="26"/>
    </row>
    <row r="98" customFormat="false" ht="14.25" hidden="false" customHeight="false" outlineLevel="0" collapsed="false">
      <c r="A98" s="28"/>
      <c r="B98" s="29" t="s">
        <v>22</v>
      </c>
      <c r="C98" s="33" t="n">
        <v>0</v>
      </c>
      <c r="D98" s="25"/>
      <c r="E98" s="25"/>
      <c r="H98" s="5" t="n">
        <v>0</v>
      </c>
      <c r="I98" s="26"/>
    </row>
    <row r="99" customFormat="false" ht="14.25" hidden="false" customHeight="true" outlineLevel="0" collapsed="false">
      <c r="A99" s="46" t="n">
        <v>35</v>
      </c>
      <c r="B99" s="47" t="s">
        <v>52</v>
      </c>
      <c r="C99" s="42" t="n">
        <v>0</v>
      </c>
      <c r="D99" s="25"/>
      <c r="E99" s="25"/>
      <c r="G99" s="27"/>
      <c r="H99" s="27" t="n">
        <v>0</v>
      </c>
      <c r="I99" s="2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customFormat="false" ht="14.25" hidden="false" customHeight="false" outlineLevel="0" collapsed="false">
      <c r="A100" s="46"/>
      <c r="B100" s="47"/>
      <c r="C100" s="42"/>
      <c r="D100" s="25"/>
      <c r="E100" s="25"/>
      <c r="H100" s="5" t="n">
        <v>0</v>
      </c>
      <c r="I100" s="26"/>
    </row>
    <row r="101" customFormat="false" ht="14.25" hidden="false" customHeight="false" outlineLevel="0" collapsed="false">
      <c r="A101" s="28"/>
      <c r="B101" s="29" t="s">
        <v>19</v>
      </c>
      <c r="C101" s="33" t="n">
        <v>0</v>
      </c>
      <c r="D101" s="25"/>
      <c r="E101" s="25"/>
      <c r="H101" s="5" t="n">
        <v>0</v>
      </c>
      <c r="I101" s="26"/>
    </row>
    <row r="102" customFormat="false" ht="14.25" hidden="false" customHeight="false" outlineLevel="0" collapsed="false">
      <c r="A102" s="28"/>
      <c r="B102" s="29" t="s">
        <v>20</v>
      </c>
      <c r="C102" s="33" t="n">
        <v>0</v>
      </c>
      <c r="D102" s="25"/>
      <c r="E102" s="25"/>
      <c r="H102" s="5" t="n">
        <v>0</v>
      </c>
      <c r="I102" s="26"/>
    </row>
    <row r="103" customFormat="false" ht="14.25" hidden="false" customHeight="false" outlineLevel="0" collapsed="false">
      <c r="A103" s="28"/>
      <c r="B103" s="29" t="s">
        <v>21</v>
      </c>
      <c r="C103" s="33" t="n">
        <v>0</v>
      </c>
      <c r="D103" s="25"/>
      <c r="E103" s="25"/>
      <c r="H103" s="5" t="n">
        <v>0</v>
      </c>
      <c r="I103" s="26"/>
    </row>
    <row r="104" customFormat="false" ht="14.25" hidden="false" customHeight="false" outlineLevel="0" collapsed="false">
      <c r="A104" s="28"/>
      <c r="B104" s="29" t="s">
        <v>22</v>
      </c>
      <c r="C104" s="33" t="n">
        <v>0</v>
      </c>
      <c r="D104" s="25"/>
      <c r="E104" s="25"/>
      <c r="H104" s="5" t="n">
        <v>0</v>
      </c>
      <c r="I104" s="26"/>
    </row>
    <row r="105" customFormat="false" ht="14.25" hidden="false" customHeight="true" outlineLevel="0" collapsed="false">
      <c r="A105" s="46" t="n">
        <v>36</v>
      </c>
      <c r="B105" s="48" t="s">
        <v>53</v>
      </c>
      <c r="C105" s="49" t="n">
        <v>281</v>
      </c>
      <c r="D105" s="25"/>
      <c r="E105" s="25"/>
      <c r="G105" s="27"/>
      <c r="H105" s="27" t="n">
        <v>281</v>
      </c>
      <c r="I105" s="2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customFormat="false" ht="14.25" hidden="false" customHeight="false" outlineLevel="0" collapsed="false">
      <c r="A106" s="46"/>
      <c r="B106" s="48"/>
      <c r="C106" s="49"/>
      <c r="D106" s="25"/>
      <c r="E106" s="25"/>
      <c r="H106" s="5" t="n">
        <v>0</v>
      </c>
      <c r="I106" s="26"/>
    </row>
    <row r="107" customFormat="false" ht="14.25" hidden="false" customHeight="false" outlineLevel="0" collapsed="false">
      <c r="A107" s="28"/>
      <c r="B107" s="29" t="s">
        <v>19</v>
      </c>
      <c r="C107" s="30" t="n">
        <v>243</v>
      </c>
      <c r="D107" s="25"/>
      <c r="E107" s="25"/>
      <c r="H107" s="5" t="n">
        <v>243</v>
      </c>
      <c r="I107" s="26"/>
    </row>
    <row r="108" customFormat="false" ht="14.25" hidden="false" customHeight="false" outlineLevel="0" collapsed="false">
      <c r="A108" s="28"/>
      <c r="B108" s="29" t="s">
        <v>20</v>
      </c>
      <c r="C108" s="30" t="n">
        <v>12</v>
      </c>
      <c r="D108" s="25"/>
      <c r="E108" s="25"/>
      <c r="H108" s="5" t="n">
        <v>12</v>
      </c>
      <c r="I108" s="26"/>
    </row>
    <row r="109" customFormat="false" ht="14.25" hidden="false" customHeight="false" outlineLevel="0" collapsed="false">
      <c r="A109" s="28"/>
      <c r="B109" s="29" t="s">
        <v>21</v>
      </c>
      <c r="C109" s="30" t="n">
        <v>0</v>
      </c>
      <c r="D109" s="25"/>
      <c r="E109" s="25"/>
      <c r="H109" s="5" t="n">
        <v>0</v>
      </c>
      <c r="I109" s="26"/>
    </row>
    <row r="110" customFormat="false" ht="14.25" hidden="false" customHeight="false" outlineLevel="0" collapsed="false">
      <c r="A110" s="28"/>
      <c r="B110" s="29" t="s">
        <v>22</v>
      </c>
      <c r="C110" s="30" t="n">
        <v>26</v>
      </c>
      <c r="D110" s="25"/>
      <c r="E110" s="25"/>
      <c r="H110" s="5" t="n">
        <v>26</v>
      </c>
      <c r="I110" s="26"/>
    </row>
    <row r="111" customFormat="false" ht="15" hidden="false" customHeight="false" outlineLevel="0" collapsed="false">
      <c r="A111" s="35" t="n">
        <v>37</v>
      </c>
      <c r="B111" s="37" t="s">
        <v>54</v>
      </c>
      <c r="C111" s="38" t="n">
        <v>1490</v>
      </c>
      <c r="D111" s="25"/>
      <c r="E111" s="25"/>
      <c r="F111" s="4" t="n">
        <v>32</v>
      </c>
      <c r="G111" s="27"/>
      <c r="H111" s="27" t="n">
        <v>111081</v>
      </c>
      <c r="I111" s="2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customFormat="false" ht="14.25" hidden="false" customHeight="false" outlineLevel="0" collapsed="false">
      <c r="A112" s="28"/>
      <c r="B112" s="29" t="s">
        <v>19</v>
      </c>
      <c r="C112" s="30" t="n">
        <v>1204</v>
      </c>
      <c r="D112" s="25"/>
      <c r="E112" s="25"/>
      <c r="F112" s="4" t="n">
        <v>20</v>
      </c>
      <c r="H112" s="5" t="n">
        <v>57979</v>
      </c>
      <c r="I112" s="26"/>
    </row>
    <row r="113" customFormat="false" ht="14.25" hidden="false" customHeight="false" outlineLevel="0" collapsed="false">
      <c r="A113" s="28"/>
      <c r="B113" s="29" t="s">
        <v>20</v>
      </c>
      <c r="C113" s="30" t="n">
        <v>120</v>
      </c>
      <c r="D113" s="25"/>
      <c r="E113" s="25"/>
      <c r="F113" s="4" t="n">
        <v>5</v>
      </c>
      <c r="H113" s="5" t="n">
        <v>29660</v>
      </c>
      <c r="I113" s="26"/>
    </row>
    <row r="114" customFormat="false" ht="14.25" hidden="false" customHeight="false" outlineLevel="0" collapsed="false">
      <c r="A114" s="28"/>
      <c r="B114" s="29" t="s">
        <v>21</v>
      </c>
      <c r="C114" s="30" t="n">
        <v>85</v>
      </c>
      <c r="D114" s="25"/>
      <c r="E114" s="25"/>
      <c r="F114" s="4" t="n">
        <v>3</v>
      </c>
      <c r="H114" s="5" t="n">
        <v>15415</v>
      </c>
      <c r="I114" s="26"/>
    </row>
    <row r="115" customFormat="false" ht="14.25" hidden="false" customHeight="false" outlineLevel="0" collapsed="false">
      <c r="A115" s="28"/>
      <c r="B115" s="29" t="s">
        <v>22</v>
      </c>
      <c r="C115" s="30" t="n">
        <v>80</v>
      </c>
      <c r="D115" s="25"/>
      <c r="E115" s="25"/>
      <c r="F115" s="4" t="n">
        <v>5</v>
      </c>
      <c r="H115" s="5" t="n">
        <v>8027</v>
      </c>
      <c r="I115" s="26"/>
    </row>
    <row r="116" customFormat="false" ht="15" hidden="false" customHeight="false" outlineLevel="0" collapsed="false">
      <c r="A116" s="35" t="n">
        <v>38</v>
      </c>
      <c r="B116" s="37" t="s">
        <v>55</v>
      </c>
      <c r="C116" s="38" t="n">
        <v>10663</v>
      </c>
      <c r="D116" s="25"/>
      <c r="E116" s="25"/>
      <c r="F116" s="4" t="n">
        <v>84</v>
      </c>
      <c r="G116" s="27"/>
      <c r="H116" s="27" t="n">
        <v>18960</v>
      </c>
      <c r="I116" s="2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customFormat="false" ht="14.25" hidden="false" customHeight="false" outlineLevel="0" collapsed="false">
      <c r="A117" s="35"/>
      <c r="B117" s="29" t="s">
        <v>19</v>
      </c>
      <c r="C117" s="30" t="n">
        <v>9934</v>
      </c>
      <c r="D117" s="25"/>
      <c r="E117" s="25"/>
      <c r="F117" s="4" t="n">
        <v>68</v>
      </c>
      <c r="H117" s="5" t="n">
        <v>18202</v>
      </c>
      <c r="I117" s="26"/>
    </row>
    <row r="118" customFormat="false" ht="14.25" hidden="false" customHeight="false" outlineLevel="0" collapsed="false">
      <c r="A118" s="28"/>
      <c r="B118" s="29" t="s">
        <v>20</v>
      </c>
      <c r="C118" s="30" t="n">
        <v>213</v>
      </c>
      <c r="D118" s="25"/>
      <c r="E118" s="25"/>
      <c r="F118" s="4" t="n">
        <v>4</v>
      </c>
      <c r="H118" s="5" t="n">
        <v>178</v>
      </c>
      <c r="I118" s="26"/>
    </row>
    <row r="119" customFormat="false" ht="14.25" hidden="false" customHeight="false" outlineLevel="0" collapsed="false">
      <c r="A119" s="28"/>
      <c r="B119" s="29" t="s">
        <v>21</v>
      </c>
      <c r="C119" s="30" t="n">
        <v>257</v>
      </c>
      <c r="D119" s="25"/>
      <c r="E119" s="25"/>
      <c r="F119" s="4" t="n">
        <v>1</v>
      </c>
      <c r="H119" s="5" t="n">
        <v>251</v>
      </c>
      <c r="I119" s="26"/>
    </row>
    <row r="120" customFormat="false" ht="14.25" hidden="false" customHeight="false" outlineLevel="0" collapsed="false">
      <c r="A120" s="28"/>
      <c r="B120" s="29" t="s">
        <v>22</v>
      </c>
      <c r="C120" s="30" t="n">
        <v>268</v>
      </c>
      <c r="D120" s="25"/>
      <c r="E120" s="25"/>
      <c r="F120" s="4" t="n">
        <v>2</v>
      </c>
      <c r="H120" s="5" t="n">
        <v>329</v>
      </c>
      <c r="I120" s="26"/>
    </row>
    <row r="121" customFormat="false" ht="15" hidden="false" customHeight="false" outlineLevel="0" collapsed="false">
      <c r="A121" s="35" t="n">
        <v>39</v>
      </c>
      <c r="B121" s="37" t="s">
        <v>56</v>
      </c>
      <c r="C121" s="38" t="n">
        <v>7619</v>
      </c>
      <c r="D121" s="25"/>
      <c r="E121" s="25"/>
      <c r="F121" s="4" t="n">
        <v>1</v>
      </c>
      <c r="G121" s="27"/>
      <c r="H121" s="27" t="n">
        <v>6217</v>
      </c>
      <c r="I121" s="2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customFormat="false" ht="14.25" hidden="false" customHeight="false" outlineLevel="0" collapsed="false">
      <c r="A122" s="28"/>
      <c r="B122" s="29" t="s">
        <v>19</v>
      </c>
      <c r="C122" s="30" t="n">
        <v>5374</v>
      </c>
      <c r="D122" s="25"/>
      <c r="E122" s="25"/>
      <c r="F122" s="4" t="n">
        <v>0</v>
      </c>
      <c r="H122" s="5" t="n">
        <v>4392</v>
      </c>
      <c r="I122" s="26"/>
    </row>
    <row r="123" customFormat="false" ht="14.25" hidden="false" customHeight="false" outlineLevel="0" collapsed="false">
      <c r="A123" s="28"/>
      <c r="B123" s="29" t="s">
        <v>20</v>
      </c>
      <c r="C123" s="30" t="n">
        <v>877</v>
      </c>
      <c r="D123" s="25"/>
      <c r="E123" s="25"/>
      <c r="F123" s="4" t="n">
        <v>0</v>
      </c>
      <c r="H123" s="5" t="n">
        <v>710</v>
      </c>
      <c r="I123" s="26"/>
    </row>
    <row r="124" customFormat="false" ht="14.25" hidden="false" customHeight="false" outlineLevel="0" collapsed="false">
      <c r="A124" s="28"/>
      <c r="B124" s="29" t="s">
        <v>21</v>
      </c>
      <c r="C124" s="30" t="n">
        <v>679</v>
      </c>
      <c r="D124" s="25"/>
      <c r="E124" s="25"/>
      <c r="F124" s="4" t="n">
        <v>0</v>
      </c>
      <c r="H124" s="5" t="n">
        <v>552</v>
      </c>
      <c r="I124" s="26"/>
    </row>
    <row r="125" customFormat="false" ht="14.25" hidden="false" customHeight="false" outlineLevel="0" collapsed="false">
      <c r="A125" s="28"/>
      <c r="B125" s="29" t="s">
        <v>22</v>
      </c>
      <c r="C125" s="30" t="n">
        <v>690</v>
      </c>
      <c r="D125" s="25"/>
      <c r="E125" s="25"/>
      <c r="F125" s="4" t="n">
        <v>0</v>
      </c>
      <c r="H125" s="5" t="n">
        <v>563</v>
      </c>
      <c r="I125" s="26"/>
    </row>
    <row r="126" customFormat="false" ht="15" hidden="false" customHeight="false" outlineLevel="0" collapsed="false">
      <c r="A126" s="35" t="n">
        <v>40</v>
      </c>
      <c r="B126" s="37" t="s">
        <v>57</v>
      </c>
      <c r="C126" s="38" t="n">
        <v>712</v>
      </c>
      <c r="D126" s="25"/>
      <c r="E126" s="25"/>
      <c r="F126" s="4" t="n">
        <v>0</v>
      </c>
      <c r="G126" s="27"/>
      <c r="H126" s="27" t="n">
        <v>599</v>
      </c>
      <c r="I126" s="2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customFormat="false" ht="14.25" hidden="false" customHeight="false" outlineLevel="0" collapsed="false">
      <c r="A127" s="28"/>
      <c r="B127" s="29" t="s">
        <v>19</v>
      </c>
      <c r="C127" s="30" t="n">
        <v>578</v>
      </c>
      <c r="D127" s="25"/>
      <c r="E127" s="25"/>
      <c r="F127" s="4" t="n">
        <v>0</v>
      </c>
      <c r="H127" s="5" t="n">
        <v>484</v>
      </c>
      <c r="I127" s="26"/>
    </row>
    <row r="128" customFormat="false" ht="14.25" hidden="false" customHeight="false" outlineLevel="0" collapsed="false">
      <c r="A128" s="28"/>
      <c r="B128" s="29" t="s">
        <v>20</v>
      </c>
      <c r="C128" s="30" t="n">
        <v>53</v>
      </c>
      <c r="D128" s="25"/>
      <c r="E128" s="25"/>
      <c r="F128" s="4" t="n">
        <v>0</v>
      </c>
      <c r="H128" s="5" t="n">
        <v>43</v>
      </c>
      <c r="I128" s="26"/>
    </row>
    <row r="129" customFormat="false" ht="14.25" hidden="false" customHeight="false" outlineLevel="0" collapsed="false">
      <c r="A129" s="28"/>
      <c r="B129" s="29" t="s">
        <v>21</v>
      </c>
      <c r="C129" s="30" t="n">
        <v>37</v>
      </c>
      <c r="D129" s="25"/>
      <c r="E129" s="25"/>
      <c r="F129" s="4" t="n">
        <v>0</v>
      </c>
      <c r="H129" s="5" t="n">
        <v>30</v>
      </c>
      <c r="I129" s="26"/>
    </row>
    <row r="130" customFormat="false" ht="14.25" hidden="false" customHeight="false" outlineLevel="0" collapsed="false">
      <c r="A130" s="28"/>
      <c r="B130" s="29" t="s">
        <v>22</v>
      </c>
      <c r="C130" s="30" t="n">
        <v>44</v>
      </c>
      <c r="D130" s="25"/>
      <c r="E130" s="25"/>
      <c r="F130" s="4" t="n">
        <v>0</v>
      </c>
      <c r="H130" s="5" t="n">
        <v>36</v>
      </c>
      <c r="I130" s="26"/>
    </row>
    <row r="131" customFormat="false" ht="15" hidden="false" customHeight="false" outlineLevel="0" collapsed="false">
      <c r="A131" s="35" t="n">
        <v>41</v>
      </c>
      <c r="B131" s="37" t="s">
        <v>58</v>
      </c>
      <c r="C131" s="38" t="n">
        <v>1528</v>
      </c>
      <c r="D131" s="25"/>
      <c r="E131" s="25"/>
      <c r="F131" s="4" t="n">
        <v>0</v>
      </c>
      <c r="G131" s="27"/>
      <c r="H131" s="27" t="n">
        <v>7499</v>
      </c>
      <c r="I131" s="2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customFormat="false" ht="14.25" hidden="false" customHeight="false" outlineLevel="0" collapsed="false">
      <c r="A132" s="28"/>
      <c r="B132" s="29" t="s">
        <v>19</v>
      </c>
      <c r="C132" s="30" t="n">
        <v>1394</v>
      </c>
      <c r="D132" s="25"/>
      <c r="E132" s="25"/>
      <c r="F132" s="4" t="n">
        <v>0</v>
      </c>
      <c r="H132" s="5" t="n">
        <v>7382.5</v>
      </c>
      <c r="I132" s="26"/>
    </row>
    <row r="133" customFormat="false" ht="14.25" hidden="false" customHeight="false" outlineLevel="0" collapsed="false">
      <c r="A133" s="28"/>
      <c r="B133" s="29" t="s">
        <v>20</v>
      </c>
      <c r="C133" s="30" t="n">
        <v>51</v>
      </c>
      <c r="D133" s="25"/>
      <c r="E133" s="25"/>
      <c r="F133" s="4" t="n">
        <v>0</v>
      </c>
      <c r="H133" s="5" t="n">
        <v>39</v>
      </c>
      <c r="I133" s="26"/>
    </row>
    <row r="134" customFormat="false" ht="14.25" hidden="false" customHeight="false" outlineLevel="0" collapsed="false">
      <c r="A134" s="28"/>
      <c r="B134" s="29" t="s">
        <v>21</v>
      </c>
      <c r="C134" s="30" t="n">
        <v>27</v>
      </c>
      <c r="D134" s="25"/>
      <c r="E134" s="25"/>
      <c r="F134" s="4" t="n">
        <v>0</v>
      </c>
      <c r="H134" s="5" t="n">
        <v>30</v>
      </c>
      <c r="I134" s="26"/>
    </row>
    <row r="135" customFormat="false" ht="14.25" hidden="false" customHeight="false" outlineLevel="0" collapsed="false">
      <c r="A135" s="28"/>
      <c r="B135" s="29" t="s">
        <v>22</v>
      </c>
      <c r="C135" s="30" t="n">
        <v>56</v>
      </c>
      <c r="D135" s="25"/>
      <c r="E135" s="25"/>
      <c r="F135" s="4" t="n">
        <v>0</v>
      </c>
      <c r="H135" s="5" t="n">
        <v>47.5</v>
      </c>
      <c r="I135" s="26"/>
    </row>
    <row r="136" customFormat="false" ht="15" hidden="false" customHeight="false" outlineLevel="0" collapsed="false">
      <c r="A136" s="35" t="n">
        <v>42</v>
      </c>
      <c r="B136" s="37" t="s">
        <v>59</v>
      </c>
      <c r="C136" s="38" t="n">
        <v>6927</v>
      </c>
      <c r="D136" s="25"/>
      <c r="E136" s="25"/>
      <c r="F136" s="4" t="n">
        <v>0</v>
      </c>
      <c r="G136" s="27"/>
      <c r="H136" s="27" t="n">
        <v>5607.5</v>
      </c>
      <c r="I136" s="2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</row>
    <row r="137" customFormat="false" ht="14.25" hidden="false" customHeight="false" outlineLevel="0" collapsed="false">
      <c r="A137" s="28"/>
      <c r="B137" s="29" t="s">
        <v>19</v>
      </c>
      <c r="C137" s="30" t="n">
        <v>6724</v>
      </c>
      <c r="D137" s="25"/>
      <c r="E137" s="25"/>
      <c r="F137" s="4" t="n">
        <v>0</v>
      </c>
      <c r="H137" s="5" t="n">
        <v>5433.5</v>
      </c>
      <c r="I137" s="26"/>
    </row>
    <row r="138" customFormat="false" ht="14.25" hidden="false" customHeight="false" outlineLevel="0" collapsed="false">
      <c r="A138" s="28"/>
      <c r="B138" s="29" t="s">
        <v>20</v>
      </c>
      <c r="C138" s="30" t="n">
        <v>107</v>
      </c>
      <c r="D138" s="25"/>
      <c r="E138" s="25"/>
      <c r="F138" s="4" t="n">
        <v>0</v>
      </c>
      <c r="H138" s="5" t="n">
        <v>87</v>
      </c>
      <c r="I138" s="26"/>
    </row>
    <row r="139" customFormat="false" ht="14.25" hidden="false" customHeight="false" outlineLevel="0" collapsed="false">
      <c r="A139" s="28"/>
      <c r="B139" s="29" t="s">
        <v>21</v>
      </c>
      <c r="C139" s="30" t="n">
        <v>35</v>
      </c>
      <c r="D139" s="25"/>
      <c r="E139" s="25"/>
      <c r="F139" s="4" t="n">
        <v>0</v>
      </c>
      <c r="H139" s="5" t="n">
        <v>29</v>
      </c>
      <c r="I139" s="26"/>
    </row>
    <row r="140" customFormat="false" ht="14.25" hidden="false" customHeight="false" outlineLevel="0" collapsed="false">
      <c r="A140" s="28"/>
      <c r="B140" s="29" t="s">
        <v>22</v>
      </c>
      <c r="C140" s="30" t="n">
        <v>61</v>
      </c>
      <c r="D140" s="25"/>
      <c r="E140" s="25"/>
      <c r="F140" s="4" t="n">
        <v>0</v>
      </c>
      <c r="H140" s="5" t="n">
        <v>49</v>
      </c>
      <c r="I140" s="26"/>
    </row>
    <row r="141" customFormat="false" ht="15" hidden="false" customHeight="false" outlineLevel="0" collapsed="false">
      <c r="A141" s="35" t="n">
        <v>43</v>
      </c>
      <c r="B141" s="37" t="s">
        <v>60</v>
      </c>
      <c r="C141" s="38" t="n">
        <v>5647</v>
      </c>
      <c r="D141" s="25"/>
      <c r="E141" s="25"/>
      <c r="F141" s="4" t="n">
        <v>0</v>
      </c>
      <c r="H141" s="5" t="n">
        <v>4572.5</v>
      </c>
      <c r="I141" s="26"/>
    </row>
    <row r="142" customFormat="false" ht="15" hidden="false" customHeight="false" outlineLevel="0" collapsed="false">
      <c r="A142" s="35" t="n">
        <v>44</v>
      </c>
      <c r="B142" s="37" t="s">
        <v>61</v>
      </c>
      <c r="C142" s="38" t="n">
        <v>7922</v>
      </c>
      <c r="D142" s="25"/>
      <c r="E142" s="25"/>
      <c r="F142" s="4" t="n">
        <v>0</v>
      </c>
      <c r="G142" s="27"/>
      <c r="H142" s="27" t="n">
        <v>6399</v>
      </c>
      <c r="I142" s="2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</row>
    <row r="143" customFormat="false" ht="14.25" hidden="false" customHeight="false" outlineLevel="0" collapsed="false">
      <c r="A143" s="28"/>
      <c r="B143" s="29" t="s">
        <v>19</v>
      </c>
      <c r="C143" s="30" t="n">
        <v>7756</v>
      </c>
      <c r="D143" s="25"/>
      <c r="E143" s="25"/>
      <c r="F143" s="4" t="n">
        <v>0</v>
      </c>
      <c r="H143" s="5" t="n">
        <v>6265</v>
      </c>
      <c r="I143" s="26"/>
    </row>
    <row r="144" customFormat="false" ht="14.25" hidden="false" customHeight="false" outlineLevel="0" collapsed="false">
      <c r="A144" s="28"/>
      <c r="B144" s="29" t="s">
        <v>20</v>
      </c>
      <c r="C144" s="30" t="n">
        <v>103</v>
      </c>
      <c r="D144" s="25"/>
      <c r="E144" s="25"/>
      <c r="F144" s="4" t="n">
        <v>0</v>
      </c>
      <c r="H144" s="5" t="n">
        <v>83</v>
      </c>
      <c r="I144" s="26"/>
    </row>
    <row r="145" customFormat="false" ht="14.25" hidden="false" customHeight="false" outlineLevel="0" collapsed="false">
      <c r="A145" s="28"/>
      <c r="B145" s="29" t="s">
        <v>21</v>
      </c>
      <c r="C145" s="30" t="n">
        <v>21</v>
      </c>
      <c r="D145" s="25"/>
      <c r="E145" s="25"/>
      <c r="F145" s="4" t="n">
        <v>0</v>
      </c>
      <c r="H145" s="5" t="n">
        <v>17</v>
      </c>
      <c r="I145" s="26"/>
    </row>
    <row r="146" customFormat="false" ht="14.25" hidden="false" customHeight="false" outlineLevel="0" collapsed="false">
      <c r="A146" s="28"/>
      <c r="B146" s="29" t="s">
        <v>22</v>
      </c>
      <c r="C146" s="30" t="n">
        <v>42</v>
      </c>
      <c r="D146" s="25"/>
      <c r="E146" s="25"/>
      <c r="F146" s="4" t="n">
        <v>0</v>
      </c>
      <c r="H146" s="5" t="n">
        <v>34</v>
      </c>
      <c r="I146" s="26"/>
    </row>
    <row r="147" customFormat="false" ht="15" hidden="false" customHeight="false" outlineLevel="0" collapsed="false">
      <c r="A147" s="35" t="n">
        <v>45</v>
      </c>
      <c r="B147" s="37" t="s">
        <v>62</v>
      </c>
      <c r="C147" s="38" t="n">
        <v>6</v>
      </c>
      <c r="D147" s="25"/>
      <c r="E147" s="25"/>
      <c r="F147" s="4" t="n">
        <v>0</v>
      </c>
      <c r="G147" s="27"/>
      <c r="H147" s="27" t="n">
        <v>5</v>
      </c>
      <c r="I147" s="2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</row>
    <row r="148" customFormat="false" ht="14.25" hidden="false" customHeight="false" outlineLevel="0" collapsed="false">
      <c r="A148" s="28"/>
      <c r="B148" s="29" t="s">
        <v>19</v>
      </c>
      <c r="C148" s="30" t="n">
        <v>4</v>
      </c>
      <c r="D148" s="25"/>
      <c r="E148" s="25"/>
      <c r="F148" s="4" t="n">
        <v>0</v>
      </c>
      <c r="H148" s="5" t="n">
        <v>3</v>
      </c>
      <c r="I148" s="26"/>
    </row>
    <row r="149" customFormat="false" ht="14.25" hidden="false" customHeight="false" outlineLevel="0" collapsed="false">
      <c r="A149" s="28"/>
      <c r="B149" s="29" t="s">
        <v>20</v>
      </c>
      <c r="C149" s="30" t="n">
        <v>2</v>
      </c>
      <c r="D149" s="25"/>
      <c r="E149" s="25"/>
      <c r="F149" s="4" t="n">
        <v>0</v>
      </c>
      <c r="H149" s="5" t="n">
        <v>2</v>
      </c>
      <c r="I149" s="26"/>
    </row>
    <row r="150" customFormat="false" ht="14.25" hidden="false" customHeight="false" outlineLevel="0" collapsed="false">
      <c r="A150" s="28"/>
      <c r="B150" s="29" t="s">
        <v>21</v>
      </c>
      <c r="C150" s="30" t="n">
        <v>0</v>
      </c>
      <c r="D150" s="25"/>
      <c r="E150" s="25"/>
      <c r="F150" s="4" t="n">
        <v>0</v>
      </c>
      <c r="H150" s="5" t="n">
        <v>0</v>
      </c>
      <c r="I150" s="26"/>
    </row>
    <row r="151" customFormat="false" ht="14.25" hidden="false" customHeight="false" outlineLevel="0" collapsed="false">
      <c r="A151" s="28"/>
      <c r="B151" s="29" t="s">
        <v>22</v>
      </c>
      <c r="C151" s="30" t="n">
        <v>0</v>
      </c>
      <c r="D151" s="25"/>
      <c r="E151" s="25"/>
      <c r="F151" s="4" t="n">
        <v>0</v>
      </c>
      <c r="H151" s="5" t="n">
        <v>0</v>
      </c>
      <c r="I151" s="26"/>
    </row>
    <row r="152" customFormat="false" ht="15" hidden="false" customHeight="false" outlineLevel="0" collapsed="false">
      <c r="A152" s="35" t="n">
        <v>46</v>
      </c>
      <c r="B152" s="37" t="s">
        <v>63</v>
      </c>
      <c r="C152" s="38" t="n">
        <v>24</v>
      </c>
      <c r="D152" s="25"/>
      <c r="E152" s="25"/>
      <c r="G152" s="27"/>
      <c r="H152" s="27" t="n">
        <v>24</v>
      </c>
      <c r="I152" s="2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</row>
    <row r="153" customFormat="false" ht="14.25" hidden="false" customHeight="false" outlineLevel="0" collapsed="false">
      <c r="A153" s="35"/>
      <c r="B153" s="29" t="s">
        <v>19</v>
      </c>
      <c r="C153" s="30" t="n">
        <v>24</v>
      </c>
      <c r="D153" s="25"/>
      <c r="E153" s="50"/>
      <c r="H153" s="5" t="n">
        <v>24</v>
      </c>
      <c r="I153" s="51"/>
    </row>
    <row r="154" customFormat="false" ht="14.25" hidden="false" customHeight="false" outlineLevel="0" collapsed="false">
      <c r="A154" s="35"/>
      <c r="B154" s="29" t="s">
        <v>20</v>
      </c>
      <c r="C154" s="30" t="n">
        <v>24</v>
      </c>
      <c r="D154" s="25"/>
      <c r="E154" s="50"/>
      <c r="H154" s="5" t="n">
        <v>24</v>
      </c>
      <c r="I154" s="51"/>
    </row>
    <row r="155" customFormat="false" ht="14.25" hidden="false" customHeight="false" outlineLevel="0" collapsed="false">
      <c r="A155" s="35"/>
      <c r="B155" s="29" t="s">
        <v>21</v>
      </c>
      <c r="C155" s="30" t="n">
        <v>24</v>
      </c>
      <c r="D155" s="25"/>
      <c r="E155" s="50"/>
      <c r="H155" s="5" t="n">
        <v>24</v>
      </c>
      <c r="I155" s="51"/>
    </row>
    <row r="156" customFormat="false" ht="13.5" hidden="false" customHeight="true" outlineLevel="0" collapsed="false">
      <c r="A156" s="35"/>
      <c r="B156" s="29" t="s">
        <v>22</v>
      </c>
      <c r="C156" s="30" t="n">
        <v>24</v>
      </c>
      <c r="D156" s="25"/>
      <c r="E156" s="50"/>
      <c r="H156" s="5" t="n">
        <v>24</v>
      </c>
      <c r="I156" s="51"/>
    </row>
    <row r="157" customFormat="false" ht="15" hidden="false" customHeight="false" outlineLevel="0" collapsed="false">
      <c r="A157" s="35" t="n">
        <v>47</v>
      </c>
      <c r="B157" s="37" t="s">
        <v>64</v>
      </c>
      <c r="C157" s="38" t="n">
        <v>743.72</v>
      </c>
      <c r="D157" s="25"/>
      <c r="E157" s="25"/>
      <c r="F157" s="4" t="n">
        <v>0</v>
      </c>
      <c r="H157" s="5" t="n">
        <v>743.72</v>
      </c>
      <c r="I157" s="40"/>
    </row>
    <row r="158" customFormat="false" ht="15" hidden="false" customHeight="false" outlineLevel="0" collapsed="false">
      <c r="A158" s="35" t="n">
        <v>48</v>
      </c>
      <c r="B158" s="37" t="s">
        <v>65</v>
      </c>
      <c r="C158" s="38" t="n">
        <v>995.93</v>
      </c>
      <c r="D158" s="25"/>
      <c r="E158" s="25"/>
      <c r="F158" s="4" t="n">
        <v>0</v>
      </c>
      <c r="H158" s="5" t="n">
        <v>994.92</v>
      </c>
      <c r="I158" s="40"/>
    </row>
    <row r="159" customFormat="false" ht="15" hidden="false" customHeight="false" outlineLevel="0" collapsed="false">
      <c r="A159" s="35" t="n">
        <v>49</v>
      </c>
      <c r="B159" s="37" t="s">
        <v>66</v>
      </c>
      <c r="C159" s="38" t="n">
        <v>181238</v>
      </c>
      <c r="D159" s="25"/>
      <c r="E159" s="25"/>
      <c r="H159" s="5" t="n">
        <v>177515</v>
      </c>
      <c r="I159" s="26"/>
    </row>
    <row r="160" customFormat="false" ht="15" hidden="false" customHeight="false" outlineLevel="0" collapsed="false">
      <c r="A160" s="35" t="n">
        <v>50</v>
      </c>
      <c r="B160" s="37" t="s">
        <v>67</v>
      </c>
      <c r="C160" s="38" t="n">
        <v>0.626765261170548</v>
      </c>
      <c r="D160" s="25"/>
      <c r="E160" s="25"/>
      <c r="H160" s="5" t="n">
        <v>0.626129641283826</v>
      </c>
      <c r="I160" s="26"/>
    </row>
    <row r="161" customFormat="false" ht="15" hidden="false" customHeight="false" outlineLevel="0" collapsed="false">
      <c r="A161" s="35" t="n">
        <v>51</v>
      </c>
      <c r="B161" s="37" t="s">
        <v>68</v>
      </c>
      <c r="C161" s="38" t="n">
        <v>33173.24</v>
      </c>
      <c r="D161" s="25"/>
      <c r="E161" s="25"/>
      <c r="G161" s="27"/>
      <c r="H161" s="27" t="n">
        <v>30741</v>
      </c>
      <c r="I161" s="2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</row>
    <row r="162" customFormat="false" ht="15" hidden="false" customHeight="false" outlineLevel="0" collapsed="false">
      <c r="A162" s="28"/>
      <c r="B162" s="29" t="s">
        <v>19</v>
      </c>
      <c r="C162" s="38" t="n">
        <v>27815.68</v>
      </c>
      <c r="D162" s="25"/>
      <c r="E162" s="25"/>
      <c r="H162" s="5" t="n">
        <v>25180</v>
      </c>
      <c r="I162" s="26"/>
    </row>
    <row r="163" customFormat="false" ht="15" hidden="false" customHeight="false" outlineLevel="0" collapsed="false">
      <c r="A163" s="28"/>
      <c r="B163" s="29" t="s">
        <v>20</v>
      </c>
      <c r="C163" s="38" t="n">
        <v>3016.44</v>
      </c>
      <c r="D163" s="25"/>
      <c r="E163" s="25"/>
      <c r="H163" s="5" t="n">
        <v>2999</v>
      </c>
      <c r="I163" s="26"/>
    </row>
    <row r="164" customFormat="false" ht="15" hidden="false" customHeight="false" outlineLevel="0" collapsed="false">
      <c r="A164" s="28"/>
      <c r="B164" s="29" t="s">
        <v>21</v>
      </c>
      <c r="C164" s="38" t="n">
        <v>374</v>
      </c>
      <c r="D164" s="25"/>
      <c r="E164" s="25"/>
      <c r="H164" s="5" t="n">
        <v>339</v>
      </c>
      <c r="I164" s="26"/>
    </row>
    <row r="165" customFormat="false" ht="15" hidden="false" customHeight="false" outlineLevel="0" collapsed="false">
      <c r="A165" s="28"/>
      <c r="B165" s="29" t="s">
        <v>22</v>
      </c>
      <c r="C165" s="38" t="n">
        <v>2106</v>
      </c>
      <c r="D165" s="25"/>
      <c r="E165" s="25"/>
      <c r="H165" s="5" t="n">
        <v>2223</v>
      </c>
      <c r="I165" s="26"/>
    </row>
    <row r="166" customFormat="false" ht="15" hidden="false" customHeight="false" outlineLevel="0" collapsed="false">
      <c r="A166" s="35" t="n">
        <v>52</v>
      </c>
      <c r="B166" s="37" t="s">
        <v>69</v>
      </c>
      <c r="C166" s="38" t="n">
        <v>433</v>
      </c>
      <c r="D166" s="25"/>
      <c r="E166" s="25"/>
      <c r="G166" s="27"/>
      <c r="H166" s="27" t="n">
        <v>293</v>
      </c>
      <c r="I166" s="2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</row>
    <row r="167" customFormat="false" ht="15" hidden="false" customHeight="false" outlineLevel="0" collapsed="false">
      <c r="A167" s="28"/>
      <c r="B167" s="29" t="s">
        <v>19</v>
      </c>
      <c r="C167" s="38" t="n">
        <v>398</v>
      </c>
      <c r="D167" s="25"/>
      <c r="E167" s="25"/>
      <c r="G167" s="4"/>
      <c r="H167" s="5" t="n">
        <v>268</v>
      </c>
      <c r="I167" s="26"/>
    </row>
    <row r="168" customFormat="false" ht="15" hidden="false" customHeight="false" outlineLevel="0" collapsed="false">
      <c r="A168" s="28"/>
      <c r="B168" s="29" t="s">
        <v>20</v>
      </c>
      <c r="C168" s="38" t="n">
        <v>0</v>
      </c>
      <c r="D168" s="25"/>
      <c r="E168" s="25"/>
      <c r="G168" s="4"/>
      <c r="H168" s="5" t="n">
        <v>0</v>
      </c>
      <c r="I168" s="26"/>
    </row>
    <row r="169" customFormat="false" ht="15" hidden="false" customHeight="false" outlineLevel="0" collapsed="false">
      <c r="A169" s="28"/>
      <c r="B169" s="29" t="s">
        <v>21</v>
      </c>
      <c r="C169" s="38" t="n">
        <v>7</v>
      </c>
      <c r="D169" s="25"/>
      <c r="E169" s="25"/>
      <c r="G169" s="4"/>
      <c r="H169" s="5" t="n">
        <v>3</v>
      </c>
      <c r="I169" s="26"/>
    </row>
    <row r="170" customFormat="false" ht="15" hidden="false" customHeight="false" outlineLevel="0" collapsed="false">
      <c r="A170" s="28"/>
      <c r="B170" s="29" t="s">
        <v>22</v>
      </c>
      <c r="C170" s="38" t="n">
        <v>28</v>
      </c>
      <c r="D170" s="25"/>
      <c r="E170" s="25"/>
      <c r="G170" s="4"/>
      <c r="H170" s="5" t="n">
        <v>20</v>
      </c>
      <c r="I170" s="26"/>
    </row>
    <row r="171" customFormat="false" ht="15" hidden="false" customHeight="false" outlineLevel="0" collapsed="false">
      <c r="A171" s="35" t="n">
        <v>53</v>
      </c>
      <c r="B171" s="37" t="s">
        <v>70</v>
      </c>
      <c r="C171" s="38" t="n">
        <v>0</v>
      </c>
      <c r="D171" s="25"/>
      <c r="E171" s="25"/>
      <c r="G171" s="27"/>
      <c r="H171" s="27" t="n">
        <v>1650</v>
      </c>
      <c r="I171" s="2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</row>
    <row r="172" customFormat="false" ht="15" hidden="false" customHeight="false" outlineLevel="0" collapsed="false">
      <c r="A172" s="28"/>
      <c r="B172" s="29" t="s">
        <v>71</v>
      </c>
      <c r="C172" s="38" t="n">
        <v>0</v>
      </c>
      <c r="D172" s="25"/>
      <c r="E172" s="25"/>
      <c r="H172" s="5" t="n">
        <v>1650</v>
      </c>
      <c r="I172" s="26"/>
    </row>
    <row r="173" customFormat="false" ht="15" hidden="false" customHeight="false" outlineLevel="0" collapsed="false">
      <c r="A173" s="28"/>
      <c r="B173" s="29" t="s">
        <v>72</v>
      </c>
      <c r="C173" s="38" t="n">
        <v>0</v>
      </c>
      <c r="D173" s="25"/>
      <c r="E173" s="25"/>
      <c r="H173" s="5" t="n">
        <v>0</v>
      </c>
      <c r="I173" s="26"/>
    </row>
    <row r="174" customFormat="false" ht="15" hidden="false" customHeight="false" outlineLevel="0" collapsed="false">
      <c r="A174" s="28"/>
      <c r="B174" s="29" t="s">
        <v>73</v>
      </c>
      <c r="C174" s="38" t="n">
        <v>0</v>
      </c>
      <c r="D174" s="25"/>
      <c r="E174" s="25"/>
      <c r="H174" s="5" t="n">
        <v>0</v>
      </c>
      <c r="I174" s="26"/>
    </row>
    <row r="175" customFormat="false" ht="15" hidden="false" customHeight="false" outlineLevel="0" collapsed="false">
      <c r="A175" s="28"/>
      <c r="B175" s="29"/>
      <c r="C175" s="38" t="n">
        <v>0</v>
      </c>
      <c r="D175" s="25"/>
      <c r="E175" s="25"/>
      <c r="H175" s="5" t="n">
        <v>0</v>
      </c>
      <c r="I175" s="26"/>
    </row>
    <row r="176" customFormat="false" ht="15" hidden="false" customHeight="false" outlineLevel="0" collapsed="false">
      <c r="A176" s="35" t="n">
        <v>54</v>
      </c>
      <c r="B176" s="37" t="s">
        <v>74</v>
      </c>
      <c r="C176" s="38" t="n">
        <v>2241</v>
      </c>
      <c r="D176" s="25"/>
      <c r="E176" s="25"/>
      <c r="F176" s="4" t="n">
        <v>0</v>
      </c>
      <c r="G176" s="27"/>
      <c r="H176" s="27" t="n">
        <v>1831</v>
      </c>
      <c r="I176" s="2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</row>
    <row r="177" customFormat="false" ht="15" hidden="false" customHeight="false" outlineLevel="0" collapsed="false">
      <c r="A177" s="28"/>
      <c r="B177" s="29" t="s">
        <v>19</v>
      </c>
      <c r="C177" s="38" t="n">
        <v>2074</v>
      </c>
      <c r="D177" s="25"/>
      <c r="E177" s="25"/>
      <c r="F177" s="4" t="n">
        <v>0</v>
      </c>
      <c r="H177" s="5" t="n">
        <v>1695</v>
      </c>
      <c r="I177" s="26"/>
    </row>
    <row r="178" customFormat="false" ht="15" hidden="false" customHeight="false" outlineLevel="0" collapsed="false">
      <c r="A178" s="28"/>
      <c r="B178" s="29" t="s">
        <v>20</v>
      </c>
      <c r="C178" s="38" t="n">
        <v>48</v>
      </c>
      <c r="D178" s="25"/>
      <c r="E178" s="25"/>
      <c r="F178" s="4" t="n">
        <v>0</v>
      </c>
      <c r="H178" s="5" t="n">
        <v>39</v>
      </c>
      <c r="I178" s="26"/>
    </row>
    <row r="179" customFormat="false" ht="15" hidden="false" customHeight="false" outlineLevel="0" collapsed="false">
      <c r="A179" s="28"/>
      <c r="B179" s="29" t="s">
        <v>21</v>
      </c>
      <c r="C179" s="38" t="n">
        <v>18</v>
      </c>
      <c r="D179" s="25"/>
      <c r="E179" s="25"/>
      <c r="F179" s="4" t="n">
        <v>0</v>
      </c>
      <c r="H179" s="5" t="n">
        <v>16</v>
      </c>
      <c r="I179" s="26"/>
    </row>
    <row r="180" customFormat="false" ht="15" hidden="false" customHeight="false" outlineLevel="0" collapsed="false">
      <c r="A180" s="28"/>
      <c r="B180" s="29" t="s">
        <v>22</v>
      </c>
      <c r="C180" s="38" t="n">
        <v>99</v>
      </c>
      <c r="D180" s="25"/>
      <c r="E180" s="25"/>
      <c r="F180" s="4" t="n">
        <v>0</v>
      </c>
      <c r="H180" s="5" t="n">
        <v>83</v>
      </c>
      <c r="I180" s="26"/>
    </row>
    <row r="181" customFormat="false" ht="15" hidden="false" customHeight="false" outlineLevel="0" collapsed="false">
      <c r="A181" s="35" t="n">
        <v>55</v>
      </c>
      <c r="B181" s="37" t="s">
        <v>75</v>
      </c>
      <c r="C181" s="38" t="n">
        <v>2356</v>
      </c>
      <c r="D181" s="25"/>
      <c r="E181" s="25"/>
      <c r="F181" s="4" t="n">
        <v>-98</v>
      </c>
      <c r="G181" s="27"/>
      <c r="H181" s="27" t="n">
        <v>1847</v>
      </c>
      <c r="I181" s="2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</row>
    <row r="182" customFormat="false" ht="15" hidden="false" customHeight="false" outlineLevel="0" collapsed="false">
      <c r="A182" s="28"/>
      <c r="B182" s="29" t="s">
        <v>19</v>
      </c>
      <c r="C182" s="38" t="n">
        <v>2191</v>
      </c>
      <c r="D182" s="25"/>
      <c r="E182" s="25"/>
      <c r="F182" s="4" t="n">
        <v>-98</v>
      </c>
      <c r="H182" s="5" t="n">
        <v>1710</v>
      </c>
      <c r="I182" s="26"/>
    </row>
    <row r="183" customFormat="false" ht="15" hidden="false" customHeight="false" outlineLevel="0" collapsed="false">
      <c r="A183" s="28"/>
      <c r="B183" s="29" t="s">
        <v>20</v>
      </c>
      <c r="C183" s="38" t="n">
        <v>48</v>
      </c>
      <c r="D183" s="25"/>
      <c r="E183" s="25"/>
      <c r="F183" s="4" t="n">
        <v>0</v>
      </c>
      <c r="H183" s="5" t="n">
        <v>39</v>
      </c>
      <c r="I183" s="26"/>
    </row>
    <row r="184" customFormat="false" ht="15" hidden="false" customHeight="false" outlineLevel="0" collapsed="false">
      <c r="A184" s="28"/>
      <c r="B184" s="29" t="s">
        <v>21</v>
      </c>
      <c r="C184" s="38" t="n">
        <v>18</v>
      </c>
      <c r="D184" s="25"/>
      <c r="E184" s="25"/>
      <c r="F184" s="4" t="n">
        <v>0</v>
      </c>
      <c r="H184" s="5" t="n">
        <v>16</v>
      </c>
      <c r="I184" s="26"/>
    </row>
    <row r="185" customFormat="false" ht="15" hidden="false" customHeight="false" outlineLevel="0" collapsed="false">
      <c r="A185" s="28"/>
      <c r="B185" s="29" t="s">
        <v>22</v>
      </c>
      <c r="C185" s="38" t="n">
        <v>99</v>
      </c>
      <c r="D185" s="25"/>
      <c r="E185" s="25"/>
      <c r="F185" s="4" t="n">
        <v>0</v>
      </c>
      <c r="H185" s="5" t="n">
        <v>83</v>
      </c>
      <c r="I185" s="26"/>
    </row>
    <row r="186" customFormat="false" ht="15" hidden="false" customHeight="false" outlineLevel="0" collapsed="false">
      <c r="A186" s="35" t="n">
        <v>56</v>
      </c>
      <c r="B186" s="37" t="s">
        <v>76</v>
      </c>
      <c r="C186" s="38" t="n">
        <v>2253</v>
      </c>
      <c r="D186" s="25"/>
      <c r="E186" s="25"/>
      <c r="F186" s="4" t="n">
        <v>0</v>
      </c>
      <c r="G186" s="27"/>
      <c r="H186" s="27" t="n">
        <v>1839</v>
      </c>
      <c r="I186" s="2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</row>
    <row r="187" customFormat="false" ht="15" hidden="false" customHeight="false" outlineLevel="0" collapsed="false">
      <c r="A187" s="28"/>
      <c r="B187" s="29" t="s">
        <v>19</v>
      </c>
      <c r="C187" s="38" t="n">
        <v>2083</v>
      </c>
      <c r="D187" s="25"/>
      <c r="E187" s="25"/>
      <c r="F187" s="4" t="n">
        <v>0</v>
      </c>
      <c r="H187" s="5" t="n">
        <v>1701</v>
      </c>
      <c r="I187" s="26"/>
    </row>
    <row r="188" customFormat="false" ht="15" hidden="false" customHeight="false" outlineLevel="0" collapsed="false">
      <c r="A188" s="28"/>
      <c r="B188" s="29" t="s">
        <v>20</v>
      </c>
      <c r="C188" s="38" t="n">
        <v>48</v>
      </c>
      <c r="D188" s="25"/>
      <c r="E188" s="25"/>
      <c r="F188" s="4" t="n">
        <v>0</v>
      </c>
      <c r="H188" s="5" t="n">
        <v>39</v>
      </c>
      <c r="I188" s="26"/>
    </row>
    <row r="189" customFormat="false" ht="15" hidden="false" customHeight="false" outlineLevel="0" collapsed="false">
      <c r="A189" s="28"/>
      <c r="B189" s="29" t="s">
        <v>21</v>
      </c>
      <c r="C189" s="38" t="n">
        <v>18</v>
      </c>
      <c r="D189" s="25"/>
      <c r="E189" s="25"/>
      <c r="F189" s="4" t="n">
        <v>0</v>
      </c>
      <c r="H189" s="5" t="n">
        <v>16</v>
      </c>
      <c r="I189" s="26"/>
    </row>
    <row r="190" customFormat="false" ht="15" hidden="false" customHeight="false" outlineLevel="0" collapsed="false">
      <c r="A190" s="28"/>
      <c r="B190" s="29" t="s">
        <v>22</v>
      </c>
      <c r="C190" s="38" t="n">
        <v>99</v>
      </c>
      <c r="D190" s="25"/>
      <c r="E190" s="25"/>
      <c r="F190" s="4" t="n">
        <v>0</v>
      </c>
      <c r="H190" s="5" t="n">
        <v>83</v>
      </c>
      <c r="I190" s="26"/>
    </row>
    <row r="191" customFormat="false" ht="15" hidden="false" customHeight="false" outlineLevel="0" collapsed="false">
      <c r="A191" s="35" t="n">
        <v>57</v>
      </c>
      <c r="B191" s="37" t="s">
        <v>77</v>
      </c>
      <c r="C191" s="38" t="n">
        <v>868</v>
      </c>
      <c r="D191" s="25"/>
      <c r="E191" s="25"/>
      <c r="F191" s="4" t="n">
        <v>0</v>
      </c>
      <c r="H191" s="5" t="n">
        <v>700</v>
      </c>
      <c r="I191" s="26"/>
    </row>
    <row r="192" customFormat="false" ht="15" hidden="false" customHeight="false" outlineLevel="0" collapsed="false">
      <c r="A192" s="35" t="n">
        <v>58</v>
      </c>
      <c r="B192" s="37" t="s">
        <v>78</v>
      </c>
      <c r="C192" s="38" t="n">
        <v>868</v>
      </c>
      <c r="D192" s="25"/>
      <c r="E192" s="25"/>
      <c r="F192" s="4" t="n">
        <v>0</v>
      </c>
      <c r="H192" s="5" t="n">
        <v>700</v>
      </c>
      <c r="I192" s="26"/>
    </row>
    <row r="193" customFormat="false" ht="15" hidden="false" customHeight="false" outlineLevel="0" collapsed="false">
      <c r="A193" s="35" t="n">
        <v>59</v>
      </c>
      <c r="B193" s="37" t="s">
        <v>79</v>
      </c>
      <c r="C193" s="38" t="n">
        <v>8963598.54</v>
      </c>
      <c r="D193" s="25"/>
      <c r="E193" s="25"/>
      <c r="F193" s="4" t="n">
        <v>0</v>
      </c>
      <c r="H193" s="5" t="n">
        <v>6504701.3</v>
      </c>
      <c r="I193" s="26"/>
    </row>
    <row r="194" customFormat="false" ht="15" hidden="false" customHeight="false" outlineLevel="0" collapsed="false">
      <c r="A194" s="35" t="n">
        <v>60</v>
      </c>
      <c r="B194" s="37" t="s">
        <v>80</v>
      </c>
      <c r="C194" s="52" t="n">
        <v>3.43</v>
      </c>
      <c r="D194" s="25"/>
      <c r="E194" s="25"/>
      <c r="F194" s="4" t="n">
        <v>3.432</v>
      </c>
      <c r="H194" s="5" t="n">
        <v>3.43</v>
      </c>
      <c r="I194" s="40"/>
    </row>
    <row r="195" customFormat="false" ht="15" hidden="false" customHeight="false" outlineLevel="0" collapsed="false">
      <c r="A195" s="35" t="n">
        <v>61</v>
      </c>
      <c r="B195" s="37" t="s">
        <v>81</v>
      </c>
      <c r="C195" s="38" t="n">
        <v>30721488.14</v>
      </c>
      <c r="D195" s="25"/>
      <c r="E195" s="25"/>
      <c r="F195" s="4" t="n">
        <v>0</v>
      </c>
      <c r="H195" s="5" t="n">
        <v>23284032.77</v>
      </c>
      <c r="I195" s="40"/>
    </row>
    <row r="196" customFormat="false" ht="25.5" hidden="false" customHeight="false" outlineLevel="0" collapsed="false">
      <c r="A196" s="35" t="n">
        <v>62</v>
      </c>
      <c r="B196" s="53" t="s">
        <v>82</v>
      </c>
      <c r="C196" s="38" t="n">
        <v>5719450.00207</v>
      </c>
      <c r="D196" s="25"/>
      <c r="E196" s="25"/>
      <c r="H196" s="5" t="n">
        <v>3984967.33</v>
      </c>
      <c r="I196" s="26"/>
    </row>
    <row r="197" customFormat="false" ht="26.25" hidden="false" customHeight="false" outlineLevel="0" collapsed="false">
      <c r="A197" s="35" t="n">
        <v>63</v>
      </c>
      <c r="B197" s="44" t="s">
        <v>83</v>
      </c>
      <c r="C197" s="38" t="n">
        <v>132</v>
      </c>
      <c r="D197" s="25"/>
      <c r="E197" s="25"/>
      <c r="G197" s="27"/>
      <c r="H197" s="27" t="n">
        <v>147</v>
      </c>
      <c r="I197" s="2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</row>
    <row r="198" customFormat="false" ht="14.25" hidden="false" customHeight="false" outlineLevel="0" collapsed="false">
      <c r="A198" s="28"/>
      <c r="B198" s="29" t="s">
        <v>19</v>
      </c>
      <c r="C198" s="30" t="n">
        <v>0</v>
      </c>
      <c r="D198" s="25"/>
      <c r="E198" s="25"/>
      <c r="H198" s="5" t="n">
        <v>0</v>
      </c>
      <c r="I198" s="26"/>
    </row>
    <row r="199" customFormat="false" ht="14.25" hidden="false" customHeight="false" outlineLevel="0" collapsed="false">
      <c r="A199" s="28"/>
      <c r="B199" s="29" t="s">
        <v>20</v>
      </c>
      <c r="C199" s="30" t="n">
        <v>0</v>
      </c>
      <c r="D199" s="25"/>
      <c r="E199" s="25"/>
      <c r="H199" s="5" t="n">
        <v>0</v>
      </c>
      <c r="I199" s="26"/>
    </row>
    <row r="200" customFormat="false" ht="14.25" hidden="false" customHeight="false" outlineLevel="0" collapsed="false">
      <c r="A200" s="28"/>
      <c r="B200" s="29" t="s">
        <v>21</v>
      </c>
      <c r="C200" s="30" t="n">
        <v>0</v>
      </c>
      <c r="D200" s="25"/>
      <c r="E200" s="25"/>
      <c r="H200" s="5" t="n">
        <v>0</v>
      </c>
      <c r="I200" s="26"/>
    </row>
    <row r="201" customFormat="false" ht="14.25" hidden="false" customHeight="false" outlineLevel="0" collapsed="false">
      <c r="A201" s="28"/>
      <c r="B201" s="29" t="s">
        <v>22</v>
      </c>
      <c r="C201" s="30" t="n">
        <v>132</v>
      </c>
      <c r="D201" s="25"/>
      <c r="E201" s="25"/>
      <c r="H201" s="5" t="n">
        <v>147</v>
      </c>
      <c r="I201" s="26"/>
    </row>
    <row r="202" customFormat="false" ht="14.25" hidden="false" customHeight="true" outlineLevel="0" collapsed="false">
      <c r="A202" s="46" t="n">
        <v>64</v>
      </c>
      <c r="B202" s="48" t="s">
        <v>84</v>
      </c>
      <c r="C202" s="38" t="n">
        <v>0</v>
      </c>
      <c r="D202" s="25"/>
      <c r="E202" s="25"/>
      <c r="G202" s="27"/>
      <c r="H202" s="27" t="n">
        <v>0</v>
      </c>
      <c r="I202" s="2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</row>
    <row r="203" customFormat="false" ht="14.25" hidden="false" customHeight="false" outlineLevel="0" collapsed="false">
      <c r="A203" s="46"/>
      <c r="B203" s="48"/>
      <c r="C203" s="38"/>
      <c r="D203" s="25"/>
      <c r="E203" s="25"/>
      <c r="H203" s="5" t="n">
        <v>0</v>
      </c>
      <c r="I203" s="26"/>
    </row>
    <row r="204" customFormat="false" ht="14.25" hidden="false" customHeight="false" outlineLevel="0" collapsed="false">
      <c r="A204" s="28"/>
      <c r="B204" s="29" t="s">
        <v>19</v>
      </c>
      <c r="C204" s="30" t="n">
        <v>0</v>
      </c>
      <c r="D204" s="25"/>
      <c r="E204" s="25"/>
      <c r="H204" s="5" t="n">
        <v>0</v>
      </c>
      <c r="I204" s="26"/>
    </row>
    <row r="205" customFormat="false" ht="14.25" hidden="false" customHeight="false" outlineLevel="0" collapsed="false">
      <c r="A205" s="28"/>
      <c r="B205" s="29" t="s">
        <v>20</v>
      </c>
      <c r="C205" s="30" t="n">
        <v>0</v>
      </c>
      <c r="D205" s="25"/>
      <c r="E205" s="25"/>
      <c r="H205" s="5" t="n">
        <v>0</v>
      </c>
      <c r="I205" s="26"/>
    </row>
    <row r="206" customFormat="false" ht="14.25" hidden="false" customHeight="false" outlineLevel="0" collapsed="false">
      <c r="A206" s="28"/>
      <c r="B206" s="29" t="s">
        <v>21</v>
      </c>
      <c r="C206" s="30" t="n">
        <v>0</v>
      </c>
      <c r="D206" s="25"/>
      <c r="E206" s="25"/>
      <c r="H206" s="5" t="n">
        <v>0</v>
      </c>
      <c r="I206" s="26"/>
    </row>
    <row r="207" customFormat="false" ht="14.25" hidden="false" customHeight="false" outlineLevel="0" collapsed="false">
      <c r="A207" s="28"/>
      <c r="B207" s="29" t="s">
        <v>22</v>
      </c>
      <c r="C207" s="30" t="n">
        <v>0</v>
      </c>
      <c r="D207" s="25"/>
      <c r="E207" s="25"/>
      <c r="H207" s="5" t="n">
        <v>0</v>
      </c>
      <c r="I207" s="26"/>
    </row>
    <row r="208" customFormat="false" ht="14.25" hidden="false" customHeight="true" outlineLevel="0" collapsed="false">
      <c r="A208" s="46" t="n">
        <v>65</v>
      </c>
      <c r="B208" s="48" t="s">
        <v>85</v>
      </c>
      <c r="C208" s="38" t="n">
        <v>538088.72</v>
      </c>
      <c r="D208" s="25"/>
      <c r="E208" s="25"/>
      <c r="G208" s="27"/>
      <c r="H208" s="27" t="n">
        <v>219681.33</v>
      </c>
      <c r="I208" s="2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</row>
    <row r="209" customFormat="false" ht="14.25" hidden="false" customHeight="false" outlineLevel="0" collapsed="false">
      <c r="A209" s="46"/>
      <c r="B209" s="48"/>
      <c r="C209" s="38"/>
      <c r="D209" s="25"/>
      <c r="E209" s="25"/>
      <c r="H209" s="5" t="n">
        <v>0</v>
      </c>
      <c r="I209" s="26"/>
    </row>
    <row r="210" customFormat="false" ht="14.25" hidden="false" customHeight="false" outlineLevel="0" collapsed="false">
      <c r="A210" s="28"/>
      <c r="B210" s="29" t="s">
        <v>19</v>
      </c>
      <c r="C210" s="30" t="n">
        <v>0</v>
      </c>
      <c r="D210" s="25"/>
      <c r="E210" s="25"/>
      <c r="H210" s="5" t="n">
        <v>0</v>
      </c>
      <c r="I210" s="26"/>
    </row>
    <row r="211" customFormat="false" ht="14.25" hidden="false" customHeight="false" outlineLevel="0" collapsed="false">
      <c r="A211" s="28"/>
      <c r="B211" s="29" t="s">
        <v>20</v>
      </c>
      <c r="C211" s="30" t="n">
        <v>0</v>
      </c>
      <c r="D211" s="25"/>
      <c r="E211" s="25"/>
      <c r="H211" s="5" t="n">
        <v>0</v>
      </c>
      <c r="I211" s="26"/>
    </row>
    <row r="212" customFormat="false" ht="14.25" hidden="false" customHeight="false" outlineLevel="0" collapsed="false">
      <c r="A212" s="54"/>
      <c r="B212" s="55" t="s">
        <v>21</v>
      </c>
      <c r="C212" s="56" t="n">
        <v>0</v>
      </c>
      <c r="D212" s="57"/>
      <c r="E212" s="57"/>
      <c r="H212" s="5" t="n">
        <v>0</v>
      </c>
      <c r="I212" s="58"/>
    </row>
    <row r="213" customFormat="false" ht="15" hidden="false" customHeight="false" outlineLevel="0" collapsed="false">
      <c r="A213" s="28"/>
      <c r="B213" s="29" t="s">
        <v>22</v>
      </c>
      <c r="C213" s="38" t="n">
        <v>538088.72</v>
      </c>
      <c r="D213" s="25"/>
      <c r="E213" s="25"/>
      <c r="H213" s="5" t="n">
        <v>219681.33</v>
      </c>
      <c r="I213" s="26"/>
    </row>
    <row r="214" customFormat="false" ht="14.25" hidden="false" customHeight="false" outlineLevel="0" collapsed="false"/>
    <row r="215" customFormat="false" ht="14.25" hidden="true" customHeight="false" outlineLevel="0" collapsed="false"/>
    <row r="216" customFormat="false" ht="14.25" hidden="true" customHeight="false" outlineLevel="0" collapsed="false">
      <c r="B216" s="59" t="s">
        <v>86</v>
      </c>
      <c r="C216" s="3" t="s">
        <v>87</v>
      </c>
    </row>
    <row r="217" customFormat="false" ht="14.25" hidden="true" customHeight="false" outlineLevel="0" collapsed="false">
      <c r="B217" s="59" t="s">
        <v>88</v>
      </c>
      <c r="C217" s="3" t="s">
        <v>89</v>
      </c>
    </row>
    <row r="218" customFormat="false" ht="14.25" hidden="true" customHeight="false" outlineLevel="0" collapsed="false"/>
    <row r="219" customFormat="false" ht="14.25" hidden="true" customHeight="false" outlineLevel="0" collapsed="false"/>
    <row r="220" customFormat="false" ht="14.25" hidden="true" customHeight="false" outlineLevel="0" collapsed="false"/>
    <row r="221" customFormat="false" ht="14.25" hidden="true" customHeight="false" outlineLevel="0" collapsed="false">
      <c r="C221" s="2" t="s">
        <v>90</v>
      </c>
      <c r="I221" s="2"/>
    </row>
    <row r="222" customFormat="false" ht="14.25" hidden="true" customHeight="false" outlineLevel="0" collapsed="false">
      <c r="C222" s="2" t="s">
        <v>91</v>
      </c>
      <c r="I222" s="2"/>
    </row>
    <row r="223" customFormat="false" ht="14.25" hidden="true" customHeight="false" outlineLevel="0" collapsed="false"/>
    <row r="224" customFormat="false" ht="14.25" hidden="true" customHeight="false" outlineLevel="0" collapsed="false"/>
    <row r="225" customFormat="false" ht="14.25" hidden="true" customHeight="false" outlineLevel="0" collapsed="false"/>
    <row r="226" customFormat="false" ht="14.25" hidden="true" customHeight="false" outlineLevel="0" collapsed="false">
      <c r="C226" s="3" t="s">
        <v>92</v>
      </c>
    </row>
    <row r="227" customFormat="false" ht="14.25" hidden="true" customHeight="false" outlineLevel="0" collapsed="false">
      <c r="C227" s="3" t="s">
        <v>93</v>
      </c>
    </row>
    <row r="228" customFormat="false" ht="14.25" hidden="true" customHeight="false" outlineLevel="0" collapsed="false"/>
    <row r="229" customFormat="false" ht="14.25" hidden="true" customHeight="false" outlineLevel="0" collapsed="false"/>
  </sheetData>
  <mergeCells count="24">
    <mergeCell ref="A7:A8"/>
    <mergeCell ref="B7:B8"/>
    <mergeCell ref="C7:C8"/>
    <mergeCell ref="A43:A44"/>
    <mergeCell ref="B43:B44"/>
    <mergeCell ref="C43:C44"/>
    <mergeCell ref="A59:A60"/>
    <mergeCell ref="B59:B60"/>
    <mergeCell ref="C59:C60"/>
    <mergeCell ref="A65:A66"/>
    <mergeCell ref="B65:B66"/>
    <mergeCell ref="C65:C66"/>
    <mergeCell ref="A99:A100"/>
    <mergeCell ref="B99:B100"/>
    <mergeCell ref="C99:C100"/>
    <mergeCell ref="A105:A106"/>
    <mergeCell ref="B105:B106"/>
    <mergeCell ref="C105:C106"/>
    <mergeCell ref="A202:A203"/>
    <mergeCell ref="B202:B203"/>
    <mergeCell ref="C202:C203"/>
    <mergeCell ref="A208:A209"/>
    <mergeCell ref="B208:B209"/>
    <mergeCell ref="C208:C209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colBreaks count="1" manualBreakCount="1">
    <brk id="3" man="true" max="65535" min="0"/>
  </col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N20" activeCellId="0" sqref="N20"/>
    </sheetView>
  </sheetViews>
  <sheetFormatPr defaultRowHeight="14.25" zeroHeight="false" outlineLevelRow="0" outlineLevelCol="0"/>
  <cols>
    <col collapsed="false" customWidth="true" hidden="false" outlineLevel="0" max="1" min="1" style="0" width="4.25"/>
    <col collapsed="false" customWidth="true" hidden="false" outlineLevel="0" max="2" min="2" style="0" width="10.62"/>
    <col collapsed="false" customWidth="true" hidden="false" outlineLevel="0" max="3" min="3" style="0" width="43"/>
    <col collapsed="false" customWidth="true" hidden="false" outlineLevel="0" max="4" min="4" style="0" width="10.39"/>
    <col collapsed="false" customWidth="false" hidden="false" outlineLevel="0" max="5" min="5" style="0" width="11.52"/>
    <col collapsed="false" customWidth="true" hidden="false" outlineLevel="0" max="6" min="6" style="0" width="9.37"/>
    <col collapsed="false" customWidth="true" hidden="false" outlineLevel="0" max="7" min="7" style="0" width="9.88"/>
    <col collapsed="false" customWidth="true" hidden="false" outlineLevel="0" max="11" min="8" style="0" width="8.38"/>
    <col collapsed="false" customWidth="true" hidden="false" outlineLevel="0" max="12" min="12" style="0" width="12.66"/>
    <col collapsed="false" customWidth="true" hidden="false" outlineLevel="0" max="13" min="13" style="0" width="8.38"/>
    <col collapsed="false" customWidth="true" hidden="false" outlineLevel="0" max="1025" min="14" style="0" width="8.61"/>
  </cols>
  <sheetData>
    <row r="1" customFormat="false" ht="15" hidden="false" customHeight="true" outlineLevel="0" collapsed="false">
      <c r="A1" s="98" t="s">
        <v>109</v>
      </c>
      <c r="B1" s="98" t="s">
        <v>110</v>
      </c>
      <c r="C1" s="99" t="s">
        <v>111</v>
      </c>
      <c r="D1" s="133" t="s">
        <v>112</v>
      </c>
      <c r="E1" s="133"/>
      <c r="F1" s="133"/>
      <c r="G1" s="133"/>
      <c r="H1" s="101" t="s">
        <v>113</v>
      </c>
      <c r="I1" s="101"/>
      <c r="J1" s="101"/>
      <c r="K1" s="101"/>
      <c r="L1" s="101"/>
      <c r="M1" s="101"/>
    </row>
    <row r="2" customFormat="false" ht="15" hidden="false" customHeight="false" outlineLevel="0" collapsed="false">
      <c r="A2" s="98"/>
      <c r="B2" s="98"/>
      <c r="C2" s="99" t="s">
        <v>153</v>
      </c>
      <c r="D2" s="102" t="n">
        <v>2016</v>
      </c>
      <c r="E2" s="102" t="n">
        <v>2017</v>
      </c>
      <c r="F2" s="103" t="n">
        <v>2018</v>
      </c>
      <c r="G2" s="103" t="n">
        <v>2019</v>
      </c>
      <c r="H2" s="104" t="s">
        <v>115</v>
      </c>
      <c r="I2" s="104"/>
      <c r="J2" s="104" t="s">
        <v>116</v>
      </c>
      <c r="K2" s="104"/>
      <c r="L2" s="105" t="s">
        <v>117</v>
      </c>
      <c r="M2" s="105"/>
    </row>
    <row r="3" customFormat="false" ht="25.5" hidden="false" customHeight="false" outlineLevel="0" collapsed="false">
      <c r="A3" s="115" t="n">
        <v>1</v>
      </c>
      <c r="B3" s="134" t="n">
        <v>1</v>
      </c>
      <c r="C3" s="135" t="s">
        <v>13</v>
      </c>
      <c r="D3" s="108" t="n">
        <f aca="false">'total 2016'!C9</f>
        <v>341337</v>
      </c>
      <c r="E3" s="108" t="n">
        <f aca="false">'total 2017'!$C9</f>
        <v>341737</v>
      </c>
      <c r="F3" s="109" t="n">
        <f aca="false">'Total 2018'!$C9</f>
        <v>0</v>
      </c>
      <c r="G3" s="109" t="n">
        <v>341120</v>
      </c>
      <c r="H3" s="110" t="n">
        <f aca="false">(E3/D3)-1</f>
        <v>0.00117186241163414</v>
      </c>
      <c r="I3" s="111" t="s">
        <v>119</v>
      </c>
      <c r="J3" s="110" t="n">
        <f aca="false">(F3/E3)-1</f>
        <v>-1</v>
      </c>
      <c r="K3" s="120" t="s">
        <v>121</v>
      </c>
      <c r="L3" s="112" t="e">
        <f aca="false">(G3/F3)-1</f>
        <v>#DIV/0!</v>
      </c>
      <c r="M3" s="128"/>
    </row>
    <row r="4" customFormat="false" ht="14.25" hidden="false" customHeight="false" outlineLevel="0" collapsed="false">
      <c r="A4" s="115" t="n">
        <v>2</v>
      </c>
      <c r="B4" s="116" t="n">
        <v>2</v>
      </c>
      <c r="C4" s="53" t="s">
        <v>14</v>
      </c>
      <c r="D4" s="108" t="n">
        <f aca="false">'total 2016'!C10</f>
        <v>277833</v>
      </c>
      <c r="E4" s="108" t="n">
        <f aca="false">'total 2017'!$C10</f>
        <v>280472</v>
      </c>
      <c r="F4" s="109" t="n">
        <f aca="false">'Total 2018'!$C10</f>
        <v>283964</v>
      </c>
      <c r="G4" s="109" t="n">
        <v>286991</v>
      </c>
      <c r="H4" s="110" t="n">
        <f aca="false">(E4/D4)-1</f>
        <v>0.00949851169587479</v>
      </c>
      <c r="I4" s="111" t="s">
        <v>119</v>
      </c>
      <c r="J4" s="110" t="n">
        <f aca="false">(F4/E4)-1</f>
        <v>0.0124504406857013</v>
      </c>
      <c r="K4" s="111" t="s">
        <v>119</v>
      </c>
      <c r="L4" s="112" t="n">
        <f aca="false">(G4/F4)-1</f>
        <v>0.0106598019467257</v>
      </c>
      <c r="M4" s="113" t="s">
        <v>119</v>
      </c>
    </row>
    <row r="5" customFormat="false" ht="14.25" hidden="false" customHeight="false" outlineLevel="0" collapsed="false">
      <c r="A5" s="115" t="n">
        <v>3</v>
      </c>
      <c r="B5" s="116" t="n">
        <v>3</v>
      </c>
      <c r="C5" s="53" t="s">
        <v>15</v>
      </c>
      <c r="D5" s="108" t="n">
        <f aca="false">'total 2016'!C11</f>
        <v>1589</v>
      </c>
      <c r="E5" s="108" t="n">
        <f aca="false">'total 2017'!$C11</f>
        <v>1589</v>
      </c>
      <c r="F5" s="109" t="n">
        <f aca="false">'Total 2018'!$C11</f>
        <v>1589</v>
      </c>
      <c r="G5" s="109" t="n">
        <v>1589</v>
      </c>
      <c r="H5" s="110" t="n">
        <f aca="false">(E5/D5)-1</f>
        <v>0</v>
      </c>
      <c r="I5" s="111" t="s">
        <v>119</v>
      </c>
      <c r="J5" s="110" t="n">
        <f aca="false">(F5/E5)-1</f>
        <v>0</v>
      </c>
      <c r="K5" s="111" t="s">
        <v>119</v>
      </c>
      <c r="L5" s="112" t="n">
        <f aca="false">(G5/F5)-1</f>
        <v>0</v>
      </c>
      <c r="M5" s="128"/>
    </row>
    <row r="6" customFormat="false" ht="14.25" hidden="false" customHeight="false" outlineLevel="0" collapsed="false">
      <c r="A6" s="115" t="n">
        <v>4</v>
      </c>
      <c r="B6" s="116" t="n">
        <v>4</v>
      </c>
      <c r="C6" s="53" t="s">
        <v>16</v>
      </c>
      <c r="D6" s="108" t="n">
        <f aca="false">'total 2016'!C12</f>
        <v>1618.921</v>
      </c>
      <c r="E6" s="108" t="n">
        <f aca="false">'total 2017'!$C12</f>
        <v>2224</v>
      </c>
      <c r="F6" s="109" t="n">
        <f aca="false">'Total 2018'!$C12</f>
        <v>1946.8464</v>
      </c>
      <c r="G6" s="109" t="n">
        <v>2169</v>
      </c>
      <c r="H6" s="110" t="n">
        <f aca="false">(E6/D6)-1</f>
        <v>0.373754494505909</v>
      </c>
      <c r="I6" s="111" t="s">
        <v>119</v>
      </c>
      <c r="J6" s="110" t="n">
        <f aca="false">(F6/E6)-1</f>
        <v>-0.124619424460432</v>
      </c>
      <c r="K6" s="120" t="s">
        <v>121</v>
      </c>
      <c r="L6" s="112" t="n">
        <f aca="false">(G6/F6)-1</f>
        <v>0.114109464413834</v>
      </c>
      <c r="M6" s="113" t="s">
        <v>119</v>
      </c>
    </row>
    <row r="7" customFormat="false" ht="14.25" hidden="false" customHeight="false" outlineLevel="0" collapsed="false">
      <c r="A7" s="115" t="n">
        <v>5</v>
      </c>
      <c r="B7" s="116" t="n">
        <v>5</v>
      </c>
      <c r="C7" s="53" t="s">
        <v>17</v>
      </c>
      <c r="D7" s="108" t="n">
        <f aca="false">'total 2016'!C13</f>
        <v>2223.5212</v>
      </c>
      <c r="E7" s="108" t="n">
        <f aca="false">'total 2017'!$C13</f>
        <v>2224</v>
      </c>
      <c r="F7" s="109" t="n">
        <f aca="false">'Total 2018'!$C13</f>
        <v>2169.155</v>
      </c>
      <c r="G7" s="109" t="n">
        <v>2227</v>
      </c>
      <c r="H7" s="110" t="n">
        <f aca="false">(E7/D7)-1</f>
        <v>0.000215334128588429</v>
      </c>
      <c r="I7" s="111" t="s">
        <v>119</v>
      </c>
      <c r="J7" s="110" t="n">
        <f aca="false">(F7/E7)-1</f>
        <v>-0.0246605215827337</v>
      </c>
      <c r="K7" s="120" t="s">
        <v>121</v>
      </c>
      <c r="L7" s="112" t="n">
        <f aca="false">(G7/F7)-1</f>
        <v>0.026667066207809</v>
      </c>
      <c r="M7" s="113" t="s">
        <v>119</v>
      </c>
    </row>
    <row r="8" customFormat="false" ht="14.25" hidden="false" customHeight="false" outlineLevel="0" collapsed="false">
      <c r="A8" s="115" t="n">
        <v>6</v>
      </c>
      <c r="B8" s="116" t="n">
        <v>23</v>
      </c>
      <c r="C8" s="53" t="s">
        <v>39</v>
      </c>
      <c r="D8" s="108" t="n">
        <f aca="false">'total 2016'!C74</f>
        <v>6.67</v>
      </c>
      <c r="E8" s="108" t="n">
        <f aca="false">'total 2017'!C74</f>
        <v>0.63</v>
      </c>
      <c r="F8" s="109" t="n">
        <f aca="false">'Total 2018'!C74</f>
        <v>0</v>
      </c>
      <c r="G8" s="109" t="n">
        <v>0</v>
      </c>
      <c r="H8" s="110" t="n">
        <f aca="false">(E8/D8)-1</f>
        <v>-0.905547226386807</v>
      </c>
      <c r="I8" s="120" t="s">
        <v>121</v>
      </c>
      <c r="J8" s="110" t="n">
        <f aca="false">(F8/E8)-1</f>
        <v>-1</v>
      </c>
      <c r="K8" s="120" t="s">
        <v>121</v>
      </c>
      <c r="L8" s="112" t="e">
        <f aca="false">(G8/F8)-1</f>
        <v>#DIV/0!</v>
      </c>
      <c r="M8" s="128"/>
    </row>
    <row r="9" customFormat="false" ht="14.25" hidden="false" customHeight="false" outlineLevel="0" collapsed="false">
      <c r="A9" s="115" t="n">
        <v>7</v>
      </c>
      <c r="B9" s="116" t="n">
        <v>24</v>
      </c>
      <c r="C9" s="53" t="s">
        <v>40</v>
      </c>
      <c r="D9" s="110" t="n">
        <v>0.4</v>
      </c>
      <c r="E9" s="110" t="n">
        <f aca="false">'total 2017'!C75</f>
        <v>0.398628977229752</v>
      </c>
      <c r="F9" s="112" t="n">
        <f aca="false">'Total 2018'!C75</f>
        <v>0.42216088701513</v>
      </c>
      <c r="G9" s="112" t="n">
        <v>0.41955</v>
      </c>
      <c r="H9" s="110" t="n">
        <f aca="false">(E9/D9)-1</f>
        <v>-0.00342755692561991</v>
      </c>
      <c r="I9" s="120" t="s">
        <v>121</v>
      </c>
      <c r="J9" s="110" t="n">
        <f aca="false">(F9/E9)-1</f>
        <v>0.0590321103822196</v>
      </c>
      <c r="K9" s="111" t="s">
        <v>119</v>
      </c>
      <c r="L9" s="112" t="n">
        <f aca="false">(G9/F9)-1</f>
        <v>-0.00618457819148088</v>
      </c>
      <c r="M9" s="130" t="s">
        <v>121</v>
      </c>
    </row>
    <row r="10" customFormat="false" ht="25.5" hidden="false" customHeight="false" outlineLevel="0" collapsed="false">
      <c r="A10" s="115" t="n">
        <v>8</v>
      </c>
      <c r="B10" s="116" t="n">
        <v>26</v>
      </c>
      <c r="C10" s="53" t="s">
        <v>154</v>
      </c>
      <c r="D10" s="108" t="n">
        <f aca="false">'total 2016'!C77</f>
        <v>7832713.61936</v>
      </c>
      <c r="E10" s="108" t="n">
        <f aca="false">'total 2017'!C77</f>
        <v>7625656.56</v>
      </c>
      <c r="F10" s="109" t="n">
        <f aca="false">'Total 2018'!C77</f>
        <v>7738268.34</v>
      </c>
      <c r="G10" s="109" t="n">
        <v>7900288</v>
      </c>
      <c r="H10" s="110" t="n">
        <f aca="false">(E10/D10)-1</f>
        <v>-0.0264349074180652</v>
      </c>
      <c r="I10" s="120" t="s">
        <v>121</v>
      </c>
      <c r="J10" s="110" t="n">
        <f aca="false">(F10/E10)-1</f>
        <v>0.0147674864602085</v>
      </c>
      <c r="K10" s="111" t="s">
        <v>119</v>
      </c>
      <c r="L10" s="112" t="n">
        <f aca="false">(G10/F10)-1</f>
        <v>0.0209374569194638</v>
      </c>
      <c r="M10" s="113" t="s">
        <v>119</v>
      </c>
    </row>
    <row r="11" customFormat="false" ht="14.25" hidden="false" customHeight="false" outlineLevel="0" collapsed="false">
      <c r="A11" s="115" t="n">
        <v>9</v>
      </c>
      <c r="B11" s="116" t="n">
        <v>27</v>
      </c>
      <c r="C11" s="53" t="s">
        <v>44</v>
      </c>
      <c r="D11" s="136" t="n">
        <f aca="false">'total 2016'!C79</f>
        <v>3.2</v>
      </c>
      <c r="E11" s="136" t="n">
        <v>3.34</v>
      </c>
      <c r="F11" s="137" t="n">
        <f aca="false">'Total 2018'!C79</f>
        <v>3.488</v>
      </c>
      <c r="G11" s="137" t="n">
        <v>3.805</v>
      </c>
      <c r="H11" s="110" t="n">
        <f aca="false">(E11/D11)-1</f>
        <v>0.04375</v>
      </c>
      <c r="I11" s="111" t="s">
        <v>119</v>
      </c>
      <c r="J11" s="110" t="n">
        <f aca="false">(F11/E11)-1</f>
        <v>0.044311377245509</v>
      </c>
      <c r="K11" s="111" t="s">
        <v>119</v>
      </c>
      <c r="L11" s="112" t="n">
        <f aca="false">(G11/F11)-1</f>
        <v>0.0908830275229358</v>
      </c>
      <c r="M11" s="113" t="s">
        <v>119</v>
      </c>
    </row>
    <row r="12" customFormat="false" ht="38.25" hidden="false" customHeight="false" outlineLevel="0" collapsed="false">
      <c r="A12" s="115" t="n">
        <v>10</v>
      </c>
      <c r="B12" s="116" t="n">
        <v>35</v>
      </c>
      <c r="C12" s="53" t="s">
        <v>155</v>
      </c>
      <c r="D12" s="125" t="n">
        <f aca="false">'total 2016'!C99</f>
        <v>0</v>
      </c>
      <c r="E12" s="125" t="n">
        <f aca="false">'total 2017'!C99</f>
        <v>0</v>
      </c>
      <c r="F12" s="126" t="n">
        <f aca="false">'Total 2018'!C99</f>
        <v>2</v>
      </c>
      <c r="G12" s="126" t="n">
        <v>77</v>
      </c>
      <c r="H12" s="110" t="n">
        <v>0</v>
      </c>
      <c r="I12" s="136"/>
      <c r="J12" s="110" t="e">
        <f aca="false">(F12/E12)-1</f>
        <v>#DIV/0!</v>
      </c>
      <c r="K12" s="111" t="s">
        <v>119</v>
      </c>
      <c r="L12" s="112" t="n">
        <f aca="false">(G12/F12)-1</f>
        <v>37.5</v>
      </c>
      <c r="M12" s="113" t="s">
        <v>119</v>
      </c>
    </row>
    <row r="13" customFormat="false" ht="27.75" hidden="false" customHeight="true" outlineLevel="0" collapsed="false">
      <c r="A13" s="115" t="n">
        <v>11</v>
      </c>
      <c r="B13" s="116" t="n">
        <v>36</v>
      </c>
      <c r="C13" s="53" t="s">
        <v>156</v>
      </c>
      <c r="D13" s="125" t="n">
        <f aca="false">'total 2016'!C105</f>
        <v>281</v>
      </c>
      <c r="E13" s="125" t="n">
        <f aca="false">'total 2017'!C105</f>
        <v>167.4</v>
      </c>
      <c r="F13" s="126" t="n">
        <f aca="false">'Total 2018'!C105</f>
        <v>23</v>
      </c>
      <c r="G13" s="126" t="n">
        <v>86</v>
      </c>
      <c r="H13" s="110" t="n">
        <f aca="false">(E13/D13)-1</f>
        <v>-0.404270462633452</v>
      </c>
      <c r="I13" s="120" t="s">
        <v>121</v>
      </c>
      <c r="J13" s="110" t="n">
        <f aca="false">(F13/E13)-1</f>
        <v>-0.862604540023895</v>
      </c>
      <c r="K13" s="120" t="s">
        <v>121</v>
      </c>
      <c r="L13" s="112" t="n">
        <f aca="false">(G13/F13)-1</f>
        <v>2.73913043478261</v>
      </c>
      <c r="M13" s="113" t="s">
        <v>119</v>
      </c>
    </row>
    <row r="14" customFormat="false" ht="25.5" hidden="false" customHeight="false" outlineLevel="0" collapsed="false">
      <c r="A14" s="115" t="n">
        <v>12</v>
      </c>
      <c r="B14" s="116" t="n">
        <v>46</v>
      </c>
      <c r="C14" s="53" t="s">
        <v>157</v>
      </c>
      <c r="D14" s="125" t="n">
        <v>24</v>
      </c>
      <c r="E14" s="125" t="n">
        <v>24</v>
      </c>
      <c r="F14" s="126" t="n">
        <v>24</v>
      </c>
      <c r="G14" s="126" t="n">
        <v>24</v>
      </c>
      <c r="H14" s="110" t="n">
        <f aca="false">(E14/D14)-1</f>
        <v>0</v>
      </c>
      <c r="I14" s="111" t="s">
        <v>119</v>
      </c>
      <c r="J14" s="110" t="n">
        <f aca="false">(F14/E14)-1</f>
        <v>0</v>
      </c>
      <c r="K14" s="111" t="s">
        <v>119</v>
      </c>
      <c r="L14" s="112" t="n">
        <f aca="false">(G14/F14)-1</f>
        <v>0</v>
      </c>
      <c r="M14" s="128"/>
    </row>
    <row r="15" customFormat="false" ht="14.25" hidden="false" customHeight="false" outlineLevel="0" collapsed="false">
      <c r="A15" s="115" t="n">
        <v>13</v>
      </c>
      <c r="B15" s="116" t="n">
        <v>47</v>
      </c>
      <c r="C15" s="53" t="s">
        <v>64</v>
      </c>
      <c r="D15" s="125" t="n">
        <f aca="false">'total 2016'!C157</f>
        <v>743.72</v>
      </c>
      <c r="E15" s="125" t="n">
        <f aca="false">'total 2017'!C157</f>
        <v>852</v>
      </c>
      <c r="F15" s="126" t="n">
        <f aca="false">'Total 2018'!C157</f>
        <v>796.454</v>
      </c>
      <c r="G15" s="126" t="n">
        <v>1185</v>
      </c>
      <c r="H15" s="110" t="n">
        <f aca="false">(E15/D15)-1</f>
        <v>0.14559242725757</v>
      </c>
      <c r="I15" s="111" t="s">
        <v>119</v>
      </c>
      <c r="J15" s="110" t="n">
        <f aca="false">(F15/E15)-1</f>
        <v>-0.0651948356807512</v>
      </c>
      <c r="K15" s="120" t="s">
        <v>121</v>
      </c>
      <c r="L15" s="112" t="n">
        <f aca="false">(G15/F15)-1</f>
        <v>0.487844872396899</v>
      </c>
      <c r="M15" s="113" t="s">
        <v>119</v>
      </c>
    </row>
    <row r="16" customFormat="false" ht="14.25" hidden="false" customHeight="false" outlineLevel="0" collapsed="false">
      <c r="A16" s="115" t="n">
        <v>14</v>
      </c>
      <c r="B16" s="116" t="n">
        <v>48</v>
      </c>
      <c r="C16" s="53" t="s">
        <v>65</v>
      </c>
      <c r="D16" s="125" t="n">
        <f aca="false">'total 2016'!C158</f>
        <v>995.93</v>
      </c>
      <c r="E16" s="125" t="n">
        <f aca="false">'total 2017'!C158</f>
        <v>1027</v>
      </c>
      <c r="F16" s="126" t="n">
        <f aca="false">'Total 2018'!C158</f>
        <v>942.233</v>
      </c>
      <c r="G16" s="126" t="n">
        <v>1191</v>
      </c>
      <c r="H16" s="110" t="n">
        <f aca="false">(E16/D16)-1</f>
        <v>0.0311969716747162</v>
      </c>
      <c r="I16" s="111" t="s">
        <v>119</v>
      </c>
      <c r="J16" s="110" t="n">
        <f aca="false">(F16/E16)-1</f>
        <v>-0.0825384615384616</v>
      </c>
      <c r="K16" s="120" t="s">
        <v>121</v>
      </c>
      <c r="L16" s="112" t="n">
        <f aca="false">(G16/F16)-1</f>
        <v>0.264018560165055</v>
      </c>
      <c r="M16" s="113" t="s">
        <v>119</v>
      </c>
    </row>
    <row r="17" customFormat="false" ht="14.25" hidden="false" customHeight="false" outlineLevel="0" collapsed="false">
      <c r="A17" s="115" t="n">
        <v>15</v>
      </c>
      <c r="B17" s="116" t="n">
        <v>49</v>
      </c>
      <c r="C17" s="53" t="s">
        <v>66</v>
      </c>
      <c r="D17" s="108" t="n">
        <f aca="false">'total 2016'!C159</f>
        <v>181238</v>
      </c>
      <c r="E17" s="108" t="n">
        <f aca="false">'total 2017'!C159</f>
        <v>194310</v>
      </c>
      <c r="F17" s="109" t="n">
        <f aca="false">'Total 2018'!C159</f>
        <v>202157</v>
      </c>
      <c r="G17" s="109" t="n">
        <v>180816</v>
      </c>
      <c r="H17" s="110" t="n">
        <f aca="false">(E17/D17)-1</f>
        <v>0.0721261545591985</v>
      </c>
      <c r="I17" s="111" t="s">
        <v>119</v>
      </c>
      <c r="J17" s="110" t="n">
        <f aca="false">(F17/E17)-1</f>
        <v>0.0403839225979106</v>
      </c>
      <c r="K17" s="111" t="s">
        <v>119</v>
      </c>
      <c r="L17" s="112" t="n">
        <f aca="false">(G17/F17)-1</f>
        <v>-0.105566465667773</v>
      </c>
      <c r="M17" s="130" t="s">
        <v>121</v>
      </c>
    </row>
    <row r="18" customFormat="false" ht="25.5" hidden="false" customHeight="false" outlineLevel="0" collapsed="false">
      <c r="A18" s="115" t="n">
        <v>16</v>
      </c>
      <c r="B18" s="116" t="n">
        <v>50</v>
      </c>
      <c r="C18" s="53" t="s">
        <v>67</v>
      </c>
      <c r="D18" s="136" t="n">
        <f aca="false">'total 2016'!C160</f>
        <v>0.626765261170548</v>
      </c>
      <c r="E18" s="136" t="n">
        <f aca="false">'total 2017'!C160</f>
        <v>0.54</v>
      </c>
      <c r="F18" s="137" t="n">
        <f aca="false">'Total 2018'!C160</f>
        <v>0.592972309628697</v>
      </c>
      <c r="G18" s="137" t="n">
        <v>0.75</v>
      </c>
      <c r="H18" s="110" t="n">
        <f aca="false">(E18/D18)-1</f>
        <v>-0.138433424035827</v>
      </c>
      <c r="I18" s="120" t="s">
        <v>121</v>
      </c>
      <c r="J18" s="110" t="n">
        <f aca="false">(F18/E18)-1</f>
        <v>0.098096869682772</v>
      </c>
      <c r="K18" s="111" t="s">
        <v>119</v>
      </c>
      <c r="L18" s="112" t="n">
        <f aca="false">(G18/F18)-1</f>
        <v>0.264814541626116</v>
      </c>
      <c r="M18" s="113" t="s">
        <v>119</v>
      </c>
    </row>
    <row r="19" customFormat="false" ht="14.25" hidden="false" customHeight="false" outlineLevel="0" collapsed="false">
      <c r="A19" s="115" t="n">
        <v>17</v>
      </c>
      <c r="B19" s="116" t="n">
        <v>60</v>
      </c>
      <c r="C19" s="53" t="s">
        <v>80</v>
      </c>
      <c r="D19" s="136" t="n">
        <f aca="false">'total 2016'!C194</f>
        <v>3.43</v>
      </c>
      <c r="E19" s="136" t="n">
        <f aca="false">'total 2017'!C194</f>
        <v>3.82</v>
      </c>
      <c r="F19" s="137" t="n">
        <f aca="false">'Total 2018'!C194</f>
        <v>3.8199</v>
      </c>
      <c r="G19" s="137" t="n">
        <v>3.815</v>
      </c>
      <c r="H19" s="110" t="n">
        <f aca="false">(E19/D19)-1</f>
        <v>0.113702623906706</v>
      </c>
      <c r="I19" s="111" t="s">
        <v>119</v>
      </c>
      <c r="J19" s="110" t="n">
        <f aca="false">(F19/E19)-1</f>
        <v>-2.61780104712228E-005</v>
      </c>
      <c r="K19" s="111" t="s">
        <v>119</v>
      </c>
      <c r="L19" s="112" t="n">
        <f aca="false">(G19/F19)-1</f>
        <v>-0.00128275609309148</v>
      </c>
      <c r="M19" s="130" t="s">
        <v>121</v>
      </c>
    </row>
    <row r="20" customFormat="false" ht="38.25" hidden="false" customHeight="false" outlineLevel="0" collapsed="false">
      <c r="A20" s="115" t="n">
        <v>18</v>
      </c>
      <c r="B20" s="116" t="n">
        <v>62</v>
      </c>
      <c r="C20" s="53" t="s">
        <v>96</v>
      </c>
      <c r="D20" s="108" t="n">
        <f aca="false">'total 2016'!C196</f>
        <v>5719450.00207</v>
      </c>
      <c r="E20" s="108" t="n">
        <f aca="false">'total 2017'!C196</f>
        <v>5776907.52</v>
      </c>
      <c r="F20" s="109" t="n">
        <f aca="false">'Total 2018'!C196</f>
        <v>5830022.79</v>
      </c>
      <c r="G20" s="109" t="n">
        <v>6902228</v>
      </c>
      <c r="H20" s="110" t="n">
        <f aca="false">(E20/D20)-1</f>
        <v>0.0100459865737448</v>
      </c>
      <c r="I20" s="111" t="s">
        <v>119</v>
      </c>
      <c r="J20" s="110" t="n">
        <f aca="false">(F20/E20)-1</f>
        <v>0.00919441237653751</v>
      </c>
      <c r="K20" s="111" t="s">
        <v>119</v>
      </c>
      <c r="L20" s="112" t="n">
        <f aca="false">(G20/F20)-1</f>
        <v>0.18391098090373</v>
      </c>
      <c r="M20" s="113" t="s">
        <v>119</v>
      </c>
    </row>
  </sheetData>
  <mergeCells count="7">
    <mergeCell ref="A1:A2"/>
    <mergeCell ref="B1:B2"/>
    <mergeCell ref="D1:G1"/>
    <mergeCell ref="H1:M1"/>
    <mergeCell ref="H2:I2"/>
    <mergeCell ref="J2:K2"/>
    <mergeCell ref="L2:M2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2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1" width="5.25"/>
    <col collapsed="false" customWidth="true" hidden="false" outlineLevel="0" max="2" min="2" style="2" width="76.5"/>
    <col collapsed="false" customWidth="true" hidden="false" outlineLevel="0" max="3" min="3" style="3" width="14.51"/>
    <col collapsed="false" customWidth="true" hidden="false" outlineLevel="0" max="64" min="4" style="2" width="8.25"/>
    <col collapsed="false" customWidth="true" hidden="false" outlineLevel="0" max="1025" min="65" style="0" width="8.61"/>
  </cols>
  <sheetData>
    <row r="1" customFormat="false" ht="14.25" hidden="false" customHeight="false" outlineLevel="0" collapsed="false"/>
    <row r="2" customFormat="false" ht="14.25" hidden="false" customHeight="false" outlineLevel="0" collapsed="false"/>
    <row r="3" customFormat="false" ht="14.25" hidden="false" customHeight="false" outlineLevel="0" collapsed="false"/>
    <row r="4" customFormat="false" ht="14.25" hidden="false" customHeight="false" outlineLevel="0" collapsed="false">
      <c r="B4" s="6" t="s">
        <v>0</v>
      </c>
    </row>
    <row r="5" customFormat="false" ht="14.25" hidden="false" customHeight="false" outlineLevel="0" collapsed="false">
      <c r="B5" s="6" t="s">
        <v>94</v>
      </c>
    </row>
    <row r="6" customFormat="false" ht="14.25" hidden="false" customHeight="false" outlineLevel="0" collapsed="false"/>
    <row r="7" customFormat="false" ht="14.25" hidden="false" customHeight="true" outlineLevel="0" collapsed="false">
      <c r="A7" s="8" t="s">
        <v>2</v>
      </c>
      <c r="B7" s="8" t="s">
        <v>3</v>
      </c>
      <c r="C7" s="8" t="s">
        <v>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customFormat="false" ht="14.25" hidden="false" customHeight="false" outlineLevel="0" collapsed="false">
      <c r="A8" s="8"/>
      <c r="B8" s="8"/>
      <c r="C8" s="8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customFormat="false" ht="14.25" hidden="false" customHeight="false" outlineLevel="0" collapsed="false">
      <c r="A9" s="17" t="n">
        <v>1</v>
      </c>
      <c r="B9" s="18" t="s">
        <v>13</v>
      </c>
      <c r="C9" s="60" t="n">
        <v>341737</v>
      </c>
    </row>
    <row r="10" customFormat="false" ht="14.25" hidden="false" customHeight="false" outlineLevel="0" collapsed="false">
      <c r="A10" s="22" t="n">
        <v>2</v>
      </c>
      <c r="B10" s="23" t="s">
        <v>14</v>
      </c>
      <c r="C10" s="60" t="n">
        <v>280472</v>
      </c>
    </row>
    <row r="11" customFormat="false" ht="14.25" hidden="false" customHeight="false" outlineLevel="0" collapsed="false">
      <c r="A11" s="22" t="n">
        <v>3</v>
      </c>
      <c r="B11" s="23" t="s">
        <v>15</v>
      </c>
      <c r="C11" s="60" t="n">
        <v>1589</v>
      </c>
    </row>
    <row r="12" customFormat="false" ht="14.25" hidden="false" customHeight="false" outlineLevel="0" collapsed="false">
      <c r="A12" s="22" t="n">
        <v>4</v>
      </c>
      <c r="B12" s="23" t="s">
        <v>16</v>
      </c>
      <c r="C12" s="60" t="n">
        <v>2224</v>
      </c>
    </row>
    <row r="13" customFormat="false" ht="14.25" hidden="false" customHeight="false" outlineLevel="0" collapsed="false">
      <c r="A13" s="22" t="n">
        <v>5</v>
      </c>
      <c r="B13" s="23" t="s">
        <v>17</v>
      </c>
      <c r="C13" s="60" t="n">
        <v>2224</v>
      </c>
    </row>
    <row r="14" customFormat="false" ht="14.25" hidden="false" customHeight="false" outlineLevel="0" collapsed="false">
      <c r="A14" s="22" t="n">
        <v>6</v>
      </c>
      <c r="B14" s="23" t="s">
        <v>18</v>
      </c>
      <c r="C14" s="60" t="n">
        <v>73995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customFormat="false" ht="14.25" hidden="false" customHeight="false" outlineLevel="0" collapsed="false">
      <c r="A15" s="28"/>
      <c r="B15" s="29" t="s">
        <v>19</v>
      </c>
      <c r="C15" s="61" t="n">
        <v>66587</v>
      </c>
    </row>
    <row r="16" customFormat="false" ht="14.25" hidden="false" customHeight="false" outlineLevel="0" collapsed="false">
      <c r="A16" s="28"/>
      <c r="B16" s="29" t="s">
        <v>20</v>
      </c>
      <c r="C16" s="61" t="n">
        <v>3099</v>
      </c>
    </row>
    <row r="17" customFormat="false" ht="14.25" hidden="false" customHeight="false" outlineLevel="0" collapsed="false">
      <c r="A17" s="28"/>
      <c r="B17" s="29" t="s">
        <v>21</v>
      </c>
      <c r="C17" s="61" t="n">
        <v>904</v>
      </c>
    </row>
    <row r="18" customFormat="false" ht="14.25" hidden="false" customHeight="false" outlineLevel="0" collapsed="false">
      <c r="A18" s="28"/>
      <c r="B18" s="29" t="s">
        <v>22</v>
      </c>
      <c r="C18" s="61" t="n">
        <v>3405</v>
      </c>
    </row>
    <row r="19" customFormat="false" ht="14.25" hidden="false" customHeight="false" outlineLevel="0" collapsed="false">
      <c r="A19" s="22" t="n">
        <v>7</v>
      </c>
      <c r="B19" s="23" t="s">
        <v>23</v>
      </c>
      <c r="C19" s="60" t="n">
        <v>1121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customFormat="false" ht="14.25" hidden="false" customHeight="false" outlineLevel="0" collapsed="false">
      <c r="A20" s="28"/>
      <c r="B20" s="29" t="s">
        <v>19</v>
      </c>
      <c r="C20" s="61" t="n">
        <v>1068</v>
      </c>
    </row>
    <row r="21" customFormat="false" ht="14.25" hidden="false" customHeight="false" outlineLevel="0" collapsed="false">
      <c r="A21" s="28"/>
      <c r="B21" s="29" t="s">
        <v>20</v>
      </c>
      <c r="C21" s="61" t="n">
        <v>0</v>
      </c>
    </row>
    <row r="22" customFormat="false" ht="14.25" hidden="false" customHeight="false" outlineLevel="0" collapsed="false">
      <c r="A22" s="28"/>
      <c r="B22" s="29" t="s">
        <v>21</v>
      </c>
      <c r="C22" s="61" t="n">
        <v>16</v>
      </c>
    </row>
    <row r="23" customFormat="false" ht="14.25" hidden="false" customHeight="false" outlineLevel="0" collapsed="false">
      <c r="A23" s="28"/>
      <c r="B23" s="29" t="s">
        <v>22</v>
      </c>
      <c r="C23" s="61" t="n">
        <v>37</v>
      </c>
    </row>
    <row r="24" customFormat="false" ht="14.25" hidden="false" customHeight="false" outlineLevel="0" collapsed="false">
      <c r="A24" s="22" t="n">
        <v>8</v>
      </c>
      <c r="B24" s="23" t="s">
        <v>24</v>
      </c>
      <c r="C24" s="60" t="n">
        <v>75220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customFormat="false" ht="14.25" hidden="false" customHeight="false" outlineLevel="0" collapsed="false">
      <c r="A25" s="28"/>
      <c r="B25" s="29" t="s">
        <v>19</v>
      </c>
      <c r="C25" s="61" t="n">
        <v>66497</v>
      </c>
    </row>
    <row r="26" customFormat="false" ht="14.25" hidden="false" customHeight="false" outlineLevel="0" collapsed="false">
      <c r="A26" s="28"/>
      <c r="B26" s="29" t="s">
        <v>20</v>
      </c>
      <c r="C26" s="61" t="n">
        <v>3308</v>
      </c>
    </row>
    <row r="27" customFormat="false" ht="14.25" hidden="false" customHeight="false" outlineLevel="0" collapsed="false">
      <c r="A27" s="28"/>
      <c r="B27" s="29" t="s">
        <v>21</v>
      </c>
      <c r="C27" s="61" t="n">
        <v>1893</v>
      </c>
    </row>
    <row r="28" customFormat="false" ht="14.25" hidden="false" customHeight="false" outlineLevel="0" collapsed="false">
      <c r="A28" s="28"/>
      <c r="B28" s="29" t="s">
        <v>22</v>
      </c>
      <c r="C28" s="61" t="n">
        <v>3522</v>
      </c>
    </row>
    <row r="29" customFormat="false" ht="14.25" hidden="false" customHeight="false" outlineLevel="0" collapsed="false">
      <c r="A29" s="22" t="n">
        <v>9</v>
      </c>
      <c r="B29" s="23" t="s">
        <v>25</v>
      </c>
      <c r="C29" s="60" t="n">
        <v>896</v>
      </c>
    </row>
    <row r="30" customFormat="false" ht="14.25" hidden="false" customHeight="false" outlineLevel="0" collapsed="false">
      <c r="A30" s="22" t="n">
        <v>10</v>
      </c>
      <c r="B30" s="23" t="s">
        <v>26</v>
      </c>
      <c r="C30" s="60" t="n">
        <v>1121</v>
      </c>
    </row>
    <row r="31" customFormat="false" ht="14.25" hidden="false" customHeight="false" outlineLevel="0" collapsed="false">
      <c r="A31" s="22" t="n">
        <v>11</v>
      </c>
      <c r="B31" s="23" t="s">
        <v>27</v>
      </c>
      <c r="C31" s="60" t="n">
        <v>1008.9</v>
      </c>
    </row>
    <row r="32" customFormat="false" ht="14.25" hidden="false" customHeight="false" outlineLevel="0" collapsed="false">
      <c r="A32" s="22" t="n">
        <v>12</v>
      </c>
      <c r="B32" s="23" t="s">
        <v>28</v>
      </c>
      <c r="C32" s="60" t="n">
        <v>73958</v>
      </c>
    </row>
    <row r="33" customFormat="false" ht="14.25" hidden="false" customHeight="false" outlineLevel="0" collapsed="false">
      <c r="A33" s="22" t="n">
        <v>13</v>
      </c>
      <c r="B33" s="23" t="s">
        <v>29</v>
      </c>
      <c r="C33" s="60" t="n">
        <v>876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</row>
    <row r="34" customFormat="false" ht="14.25" hidden="false" customHeight="false" outlineLevel="0" collapsed="false">
      <c r="A34" s="28"/>
      <c r="B34" s="29" t="s">
        <v>19</v>
      </c>
      <c r="C34" s="61" t="n">
        <v>770</v>
      </c>
    </row>
    <row r="35" customFormat="false" ht="14.25" hidden="false" customHeight="false" outlineLevel="0" collapsed="false">
      <c r="A35" s="28"/>
      <c r="B35" s="29" t="s">
        <v>20</v>
      </c>
      <c r="C35" s="61" t="n">
        <v>54</v>
      </c>
    </row>
    <row r="36" customFormat="false" ht="14.25" hidden="false" customHeight="false" outlineLevel="0" collapsed="false">
      <c r="A36" s="28"/>
      <c r="B36" s="29" t="s">
        <v>21</v>
      </c>
      <c r="C36" s="61" t="n">
        <v>3</v>
      </c>
    </row>
    <row r="37" customFormat="false" ht="14.25" hidden="false" customHeight="false" outlineLevel="0" collapsed="false">
      <c r="A37" s="28"/>
      <c r="B37" s="29" t="s">
        <v>22</v>
      </c>
      <c r="C37" s="61" t="n">
        <v>50</v>
      </c>
    </row>
    <row r="38" customFormat="false" ht="14.25" hidden="false" customHeight="false" outlineLevel="0" collapsed="false">
      <c r="A38" s="22" t="n">
        <v>14</v>
      </c>
      <c r="B38" s="23" t="s">
        <v>30</v>
      </c>
      <c r="C38" s="60" t="n">
        <v>249.5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</row>
    <row r="39" customFormat="false" ht="14.25" hidden="false" customHeight="false" outlineLevel="0" collapsed="false">
      <c r="A39" s="28"/>
      <c r="B39" s="29" t="s">
        <v>19</v>
      </c>
      <c r="C39" s="61" t="n">
        <v>212.75</v>
      </c>
    </row>
    <row r="40" customFormat="false" ht="14.25" hidden="false" customHeight="false" outlineLevel="0" collapsed="false">
      <c r="A40" s="28"/>
      <c r="B40" s="29" t="s">
        <v>20</v>
      </c>
      <c r="C40" s="61" t="n">
        <v>22.5</v>
      </c>
    </row>
    <row r="41" customFormat="false" ht="14.25" hidden="false" customHeight="false" outlineLevel="0" collapsed="false">
      <c r="A41" s="28"/>
      <c r="B41" s="29" t="s">
        <v>21</v>
      </c>
      <c r="C41" s="61" t="n">
        <v>1.5</v>
      </c>
    </row>
    <row r="42" customFormat="false" ht="14.25" hidden="false" customHeight="false" outlineLevel="0" collapsed="false">
      <c r="A42" s="28"/>
      <c r="B42" s="29" t="s">
        <v>22</v>
      </c>
      <c r="C42" s="61" t="n">
        <v>12.75</v>
      </c>
    </row>
    <row r="43" customFormat="false" ht="14.25" hidden="false" customHeight="true" outlineLevel="0" collapsed="false">
      <c r="A43" s="62" t="n">
        <v>15</v>
      </c>
      <c r="B43" s="62" t="s">
        <v>31</v>
      </c>
      <c r="C43" s="63" t="n">
        <v>135</v>
      </c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</row>
    <row r="44" customFormat="false" ht="14.25" hidden="false" customHeight="false" outlineLevel="0" collapsed="false">
      <c r="A44" s="62"/>
      <c r="B44" s="62"/>
      <c r="C44" s="63"/>
    </row>
    <row r="45" customFormat="false" ht="14.25" hidden="false" customHeight="false" outlineLevel="0" collapsed="false">
      <c r="A45" s="28"/>
      <c r="B45" s="29" t="s">
        <v>19</v>
      </c>
      <c r="C45" s="61" t="n">
        <v>100.583333333333</v>
      </c>
    </row>
    <row r="46" customFormat="false" ht="14.25" hidden="false" customHeight="false" outlineLevel="0" collapsed="false">
      <c r="A46" s="28"/>
      <c r="B46" s="29" t="s">
        <v>20</v>
      </c>
      <c r="C46" s="61" t="n">
        <v>26.5</v>
      </c>
    </row>
    <row r="47" customFormat="false" ht="14.25" hidden="false" customHeight="false" outlineLevel="0" collapsed="false">
      <c r="A47" s="28"/>
      <c r="B47" s="29" t="s">
        <v>21</v>
      </c>
      <c r="C47" s="61" t="n">
        <v>1.16666666666667</v>
      </c>
    </row>
    <row r="48" customFormat="false" ht="14.25" hidden="false" customHeight="false" outlineLevel="0" collapsed="false">
      <c r="A48" s="28"/>
      <c r="B48" s="29" t="s">
        <v>22</v>
      </c>
      <c r="C48" s="61" t="n">
        <v>6.91666666666667</v>
      </c>
    </row>
    <row r="49" customFormat="false" ht="14.25" hidden="false" customHeight="false" outlineLevel="0" collapsed="false">
      <c r="A49" s="22" t="n">
        <v>16</v>
      </c>
      <c r="B49" s="23" t="s">
        <v>32</v>
      </c>
      <c r="C49" s="60" t="n">
        <v>64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</row>
    <row r="50" customFormat="false" ht="14.25" hidden="false" customHeight="false" outlineLevel="0" collapsed="false">
      <c r="A50" s="28"/>
      <c r="B50" s="29" t="s">
        <v>19</v>
      </c>
      <c r="C50" s="61" t="n">
        <v>62</v>
      </c>
    </row>
    <row r="51" customFormat="false" ht="14.25" hidden="false" customHeight="false" outlineLevel="0" collapsed="false">
      <c r="A51" s="28"/>
      <c r="B51" s="29" t="s">
        <v>20</v>
      </c>
      <c r="C51" s="61" t="n">
        <v>2</v>
      </c>
    </row>
    <row r="52" customFormat="false" ht="14.25" hidden="false" customHeight="false" outlineLevel="0" collapsed="false">
      <c r="A52" s="28"/>
      <c r="B52" s="29" t="s">
        <v>21</v>
      </c>
      <c r="C52" s="61" t="n">
        <v>0</v>
      </c>
    </row>
    <row r="53" customFormat="false" ht="14.25" hidden="false" customHeight="false" outlineLevel="0" collapsed="false">
      <c r="A53" s="28"/>
      <c r="B53" s="29" t="s">
        <v>22</v>
      </c>
      <c r="C53" s="61" t="n">
        <v>0</v>
      </c>
    </row>
    <row r="54" customFormat="false" ht="14.25" hidden="false" customHeight="false" outlineLevel="0" collapsed="false">
      <c r="A54" s="22" t="n">
        <v>17</v>
      </c>
      <c r="B54" s="23" t="s">
        <v>33</v>
      </c>
      <c r="C54" s="60" t="n">
        <v>60.6666666666667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customFormat="false" ht="14.25" hidden="false" customHeight="false" outlineLevel="0" collapsed="false">
      <c r="A55" s="28"/>
      <c r="B55" s="29" t="s">
        <v>19</v>
      </c>
      <c r="C55" s="61" t="n">
        <v>59.6666666666667</v>
      </c>
    </row>
    <row r="56" customFormat="false" ht="14.25" hidden="false" customHeight="false" outlineLevel="0" collapsed="false">
      <c r="A56" s="28"/>
      <c r="B56" s="29" t="s">
        <v>20</v>
      </c>
      <c r="C56" s="61" t="n">
        <v>1</v>
      </c>
    </row>
    <row r="57" customFormat="false" ht="14.25" hidden="false" customHeight="false" outlineLevel="0" collapsed="false">
      <c r="A57" s="28"/>
      <c r="B57" s="29" t="s">
        <v>21</v>
      </c>
      <c r="C57" s="61" t="n">
        <v>0</v>
      </c>
    </row>
    <row r="58" customFormat="false" ht="14.25" hidden="false" customHeight="false" outlineLevel="0" collapsed="false">
      <c r="A58" s="28"/>
      <c r="B58" s="29" t="s">
        <v>22</v>
      </c>
      <c r="C58" s="61" t="n">
        <v>0</v>
      </c>
    </row>
    <row r="59" customFormat="false" ht="14.25" hidden="false" customHeight="true" outlineLevel="0" collapsed="false">
      <c r="A59" s="22" t="n">
        <v>18</v>
      </c>
      <c r="B59" s="64" t="s">
        <v>34</v>
      </c>
      <c r="C59" s="60" t="n">
        <v>43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customFormat="false" ht="14.25" hidden="false" customHeight="false" outlineLevel="0" collapsed="false">
      <c r="A60" s="22"/>
      <c r="B60" s="64"/>
      <c r="C60" s="60"/>
    </row>
    <row r="61" customFormat="false" ht="14.25" hidden="false" customHeight="false" outlineLevel="0" collapsed="false">
      <c r="A61" s="28"/>
      <c r="B61" s="29" t="s">
        <v>19</v>
      </c>
      <c r="C61" s="61" t="n">
        <v>42.3333333333333</v>
      </c>
    </row>
    <row r="62" customFormat="false" ht="14.25" hidden="false" customHeight="false" outlineLevel="0" collapsed="false">
      <c r="A62" s="28"/>
      <c r="B62" s="29" t="s">
        <v>20</v>
      </c>
      <c r="C62" s="61" t="n">
        <v>0.666666666666667</v>
      </c>
    </row>
    <row r="63" customFormat="false" ht="14.25" hidden="false" customHeight="false" outlineLevel="0" collapsed="false">
      <c r="A63" s="28"/>
      <c r="B63" s="29" t="s">
        <v>21</v>
      </c>
      <c r="C63" s="61" t="n">
        <v>0</v>
      </c>
    </row>
    <row r="64" customFormat="false" ht="14.25" hidden="false" customHeight="false" outlineLevel="0" collapsed="false">
      <c r="A64" s="28"/>
      <c r="B64" s="29" t="s">
        <v>22</v>
      </c>
      <c r="C64" s="61" t="n">
        <v>0</v>
      </c>
    </row>
    <row r="65" customFormat="false" ht="14.25" hidden="false" customHeight="true" outlineLevel="0" collapsed="false">
      <c r="A65" s="22" t="n">
        <v>19</v>
      </c>
      <c r="B65" s="64" t="s">
        <v>35</v>
      </c>
      <c r="C65" s="65" t="n">
        <v>0</v>
      </c>
    </row>
    <row r="66" customFormat="false" ht="14.25" hidden="false" customHeight="false" outlineLevel="0" collapsed="false">
      <c r="A66" s="22"/>
      <c r="B66" s="64"/>
      <c r="C66" s="65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customFormat="false" ht="14.25" hidden="false" customHeight="false" outlineLevel="0" collapsed="false">
      <c r="A67" s="35"/>
      <c r="B67" s="29" t="s">
        <v>19</v>
      </c>
      <c r="C67" s="61" t="n">
        <v>0</v>
      </c>
    </row>
    <row r="68" customFormat="false" ht="14.25" hidden="false" customHeight="false" outlineLevel="0" collapsed="false">
      <c r="A68" s="28"/>
      <c r="B68" s="29" t="s">
        <v>20</v>
      </c>
      <c r="C68" s="61" t="n">
        <v>0</v>
      </c>
    </row>
    <row r="69" customFormat="false" ht="14.25" hidden="false" customHeight="false" outlineLevel="0" collapsed="false">
      <c r="A69" s="28"/>
      <c r="B69" s="29" t="s">
        <v>21</v>
      </c>
      <c r="C69" s="61" t="n">
        <v>0</v>
      </c>
    </row>
    <row r="70" customFormat="false" ht="14.25" hidden="false" customHeight="false" outlineLevel="0" collapsed="false">
      <c r="A70" s="28"/>
      <c r="B70" s="29" t="s">
        <v>22</v>
      </c>
      <c r="C70" s="61" t="n">
        <v>0</v>
      </c>
    </row>
    <row r="71" customFormat="false" ht="14.25" hidden="false" customHeight="false" outlineLevel="0" collapsed="false">
      <c r="A71" s="22" t="n">
        <v>20</v>
      </c>
      <c r="B71" s="23" t="s">
        <v>36</v>
      </c>
      <c r="C71" s="60" t="n">
        <v>13243857.96</v>
      </c>
    </row>
    <row r="72" customFormat="false" ht="14.25" hidden="false" customHeight="false" outlineLevel="0" collapsed="false">
      <c r="A72" s="22" t="n">
        <v>21</v>
      </c>
      <c r="B72" s="23" t="s">
        <v>37</v>
      </c>
      <c r="C72" s="60" t="n">
        <v>10095712.17</v>
      </c>
    </row>
    <row r="73" customFormat="false" ht="14.25" hidden="false" customHeight="false" outlineLevel="0" collapsed="false">
      <c r="A73" s="22" t="n">
        <v>22</v>
      </c>
      <c r="B73" s="23" t="s">
        <v>38</v>
      </c>
      <c r="C73" s="60" t="n">
        <v>13243857.96</v>
      </c>
    </row>
    <row r="74" customFormat="false" ht="14.25" hidden="false" customHeight="false" outlineLevel="0" collapsed="false">
      <c r="A74" s="22" t="n">
        <v>23</v>
      </c>
      <c r="B74" s="23" t="s">
        <v>39</v>
      </c>
      <c r="C74" s="66" t="n">
        <v>0.63</v>
      </c>
    </row>
    <row r="75" customFormat="false" ht="14.25" hidden="false" customHeight="false" outlineLevel="0" collapsed="false">
      <c r="A75" s="22" t="n">
        <v>24</v>
      </c>
      <c r="B75" s="23" t="s">
        <v>40</v>
      </c>
      <c r="C75" s="67" t="n">
        <v>0.398628977229752</v>
      </c>
      <c r="D75" s="2" t="n">
        <f aca="false">(C76-C71)/C76*100</f>
        <v>39.8954387255699</v>
      </c>
    </row>
    <row r="76" customFormat="false" ht="14.25" hidden="false" customHeight="false" outlineLevel="0" collapsed="false">
      <c r="A76" s="22" t="n">
        <v>25</v>
      </c>
      <c r="B76" s="23" t="s">
        <v>41</v>
      </c>
      <c r="C76" s="60" t="n">
        <v>22034697</v>
      </c>
    </row>
    <row r="77" customFormat="false" ht="13.5" hidden="false" customHeight="true" outlineLevel="0" collapsed="false">
      <c r="A77" s="22" t="n">
        <v>26</v>
      </c>
      <c r="B77" s="68" t="s">
        <v>95</v>
      </c>
      <c r="C77" s="60" t="n">
        <v>7625656.56</v>
      </c>
    </row>
    <row r="78" customFormat="false" ht="14.25" hidden="false" customHeight="false" outlineLevel="0" collapsed="false">
      <c r="A78" s="22"/>
      <c r="B78" s="68"/>
      <c r="C78" s="60"/>
    </row>
    <row r="79" customFormat="false" ht="14.25" hidden="false" customHeight="false" outlineLevel="0" collapsed="false">
      <c r="A79" s="22" t="n">
        <v>27</v>
      </c>
      <c r="B79" s="23" t="s">
        <v>44</v>
      </c>
      <c r="C79" s="69" t="n">
        <v>13.38</v>
      </c>
    </row>
    <row r="80" customFormat="false" ht="14.25" hidden="false" customHeight="false" outlineLevel="0" collapsed="false">
      <c r="A80" s="22" t="n">
        <v>28</v>
      </c>
      <c r="B80" s="23" t="s">
        <v>45</v>
      </c>
      <c r="C80" s="60" t="n">
        <v>95523831.23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</row>
    <row r="81" customFormat="false" ht="14.25" hidden="false" customHeight="false" outlineLevel="0" collapsed="false">
      <c r="A81" s="28"/>
      <c r="B81" s="29" t="s">
        <v>19</v>
      </c>
      <c r="C81" s="61" t="n">
        <v>29884912.74</v>
      </c>
    </row>
    <row r="82" customFormat="false" ht="14.25" hidden="false" customHeight="false" outlineLevel="0" collapsed="false">
      <c r="A82" s="28"/>
      <c r="B82" s="29" t="s">
        <v>20</v>
      </c>
      <c r="C82" s="61" t="n">
        <v>22237777.43</v>
      </c>
    </row>
    <row r="83" customFormat="false" ht="14.25" hidden="false" customHeight="false" outlineLevel="0" collapsed="false">
      <c r="A83" s="28"/>
      <c r="B83" s="29" t="s">
        <v>21</v>
      </c>
      <c r="C83" s="61" t="n">
        <v>5936176.63</v>
      </c>
    </row>
    <row r="84" customFormat="false" ht="14.25" hidden="false" customHeight="false" outlineLevel="0" collapsed="false">
      <c r="A84" s="28"/>
      <c r="B84" s="29" t="s">
        <v>22</v>
      </c>
      <c r="C84" s="61" t="n">
        <v>19664012.57</v>
      </c>
    </row>
    <row r="85" customFormat="false" ht="14.25" hidden="false" customHeight="false" outlineLevel="0" collapsed="false">
      <c r="A85" s="22" t="n">
        <v>29</v>
      </c>
      <c r="B85" s="23" t="s">
        <v>46</v>
      </c>
      <c r="C85" s="60" t="n">
        <v>75361678.63</v>
      </c>
    </row>
    <row r="86" customFormat="false" ht="14.25" hidden="false" customHeight="false" outlineLevel="0" collapsed="false">
      <c r="A86" s="22" t="n">
        <v>30</v>
      </c>
      <c r="B86" s="23" t="s">
        <v>47</v>
      </c>
      <c r="C86" s="60" t="n">
        <v>1087.33333333333</v>
      </c>
    </row>
    <row r="87" customFormat="false" ht="14.25" hidden="false" customHeight="false" outlineLevel="0" collapsed="false">
      <c r="A87" s="22" t="n">
        <v>31</v>
      </c>
      <c r="B87" s="23" t="s">
        <v>48</v>
      </c>
      <c r="C87" s="66" t="n">
        <v>815.583333333333</v>
      </c>
    </row>
    <row r="88" customFormat="false" ht="14.25" hidden="false" customHeight="false" outlineLevel="0" collapsed="false">
      <c r="A88" s="22" t="n">
        <v>32</v>
      </c>
      <c r="B88" s="23" t="s">
        <v>49</v>
      </c>
      <c r="C88" s="66" t="n">
        <v>543.5</v>
      </c>
    </row>
    <row r="89" customFormat="false" ht="14.25" hidden="false" customHeight="false" outlineLevel="0" collapsed="false">
      <c r="A89" s="22" t="n">
        <v>33</v>
      </c>
      <c r="B89" s="23" t="s">
        <v>50</v>
      </c>
      <c r="C89" s="66" t="n">
        <v>186.333333333333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customFormat="false" ht="14.25" hidden="false" customHeight="false" outlineLevel="0" collapsed="false">
      <c r="A90" s="28"/>
      <c r="B90" s="29" t="s">
        <v>19</v>
      </c>
      <c r="C90" s="70" t="n">
        <v>160</v>
      </c>
    </row>
    <row r="91" customFormat="false" ht="14.25" hidden="false" customHeight="false" outlineLevel="0" collapsed="false">
      <c r="A91" s="28"/>
      <c r="B91" s="29" t="s">
        <v>20</v>
      </c>
      <c r="C91" s="70" t="n">
        <v>7</v>
      </c>
    </row>
    <row r="92" customFormat="false" ht="14.25" hidden="false" customHeight="false" outlineLevel="0" collapsed="false">
      <c r="A92" s="28"/>
      <c r="B92" s="29" t="s">
        <v>21</v>
      </c>
      <c r="C92" s="70" t="n">
        <v>0</v>
      </c>
    </row>
    <row r="93" customFormat="false" ht="14.25" hidden="false" customHeight="false" outlineLevel="0" collapsed="false">
      <c r="A93" s="28"/>
      <c r="B93" s="29" t="s">
        <v>22</v>
      </c>
      <c r="C93" s="70" t="n">
        <v>19</v>
      </c>
    </row>
    <row r="94" customFormat="false" ht="14.25" hidden="false" customHeight="false" outlineLevel="0" collapsed="false">
      <c r="A94" s="22" t="n">
        <v>34</v>
      </c>
      <c r="B94" s="23" t="s">
        <v>51</v>
      </c>
      <c r="C94" s="66" t="n">
        <v>0</v>
      </c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</row>
    <row r="95" customFormat="false" ht="14.25" hidden="false" customHeight="false" outlineLevel="0" collapsed="false">
      <c r="A95" s="28"/>
      <c r="B95" s="29" t="s">
        <v>19</v>
      </c>
      <c r="C95" s="70" t="n">
        <v>0</v>
      </c>
    </row>
    <row r="96" customFormat="false" ht="14.25" hidden="false" customHeight="false" outlineLevel="0" collapsed="false">
      <c r="A96" s="28"/>
      <c r="B96" s="29" t="s">
        <v>20</v>
      </c>
      <c r="C96" s="70" t="n">
        <v>1</v>
      </c>
    </row>
    <row r="97" customFormat="false" ht="14.25" hidden="false" customHeight="false" outlineLevel="0" collapsed="false">
      <c r="A97" s="28"/>
      <c r="B97" s="29" t="s">
        <v>21</v>
      </c>
      <c r="C97" s="70" t="n">
        <v>0</v>
      </c>
    </row>
    <row r="98" customFormat="false" ht="14.25" hidden="false" customHeight="false" outlineLevel="0" collapsed="false">
      <c r="A98" s="28"/>
      <c r="B98" s="29" t="s">
        <v>22</v>
      </c>
      <c r="C98" s="70" t="n">
        <v>0</v>
      </c>
    </row>
    <row r="99" customFormat="false" ht="14.25" hidden="false" customHeight="true" outlineLevel="0" collapsed="false">
      <c r="A99" s="22" t="n">
        <v>35</v>
      </c>
      <c r="B99" s="68" t="s">
        <v>52</v>
      </c>
      <c r="C99" s="66" t="n">
        <v>0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</row>
    <row r="100" customFormat="false" ht="14.25" hidden="false" customHeight="false" outlineLevel="0" collapsed="false">
      <c r="A100" s="22"/>
      <c r="B100" s="68"/>
      <c r="C100" s="66"/>
    </row>
    <row r="101" customFormat="false" ht="14.25" hidden="false" customHeight="false" outlineLevel="0" collapsed="false">
      <c r="A101" s="28"/>
      <c r="B101" s="29" t="s">
        <v>19</v>
      </c>
      <c r="C101" s="70" t="n">
        <v>0</v>
      </c>
    </row>
    <row r="102" customFormat="false" ht="14.25" hidden="false" customHeight="false" outlineLevel="0" collapsed="false">
      <c r="A102" s="28"/>
      <c r="B102" s="29" t="s">
        <v>20</v>
      </c>
      <c r="C102" s="70" t="n">
        <v>0</v>
      </c>
    </row>
    <row r="103" customFormat="false" ht="14.25" hidden="false" customHeight="false" outlineLevel="0" collapsed="false">
      <c r="A103" s="28"/>
      <c r="B103" s="29" t="s">
        <v>21</v>
      </c>
      <c r="C103" s="70" t="n">
        <v>0</v>
      </c>
    </row>
    <row r="104" customFormat="false" ht="14.25" hidden="false" customHeight="false" outlineLevel="0" collapsed="false">
      <c r="A104" s="28"/>
      <c r="B104" s="29" t="s">
        <v>22</v>
      </c>
      <c r="C104" s="70" t="n">
        <v>0</v>
      </c>
    </row>
    <row r="105" customFormat="false" ht="14.25" hidden="false" customHeight="true" outlineLevel="0" collapsed="false">
      <c r="A105" s="22" t="n">
        <v>36</v>
      </c>
      <c r="B105" s="68" t="s">
        <v>53</v>
      </c>
      <c r="C105" s="66" t="n">
        <v>167.4</v>
      </c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</row>
    <row r="106" customFormat="false" ht="14.25" hidden="false" customHeight="false" outlineLevel="0" collapsed="false">
      <c r="A106" s="22"/>
      <c r="B106" s="68"/>
      <c r="C106" s="66"/>
    </row>
    <row r="107" customFormat="false" ht="14.25" hidden="false" customHeight="false" outlineLevel="0" collapsed="false">
      <c r="A107" s="28"/>
      <c r="B107" s="29" t="s">
        <v>19</v>
      </c>
      <c r="C107" s="70" t="n">
        <v>144</v>
      </c>
    </row>
    <row r="108" customFormat="false" ht="14.25" hidden="false" customHeight="false" outlineLevel="0" collapsed="false">
      <c r="A108" s="28"/>
      <c r="B108" s="29" t="s">
        <v>20</v>
      </c>
      <c r="C108" s="70" t="n">
        <v>6.3</v>
      </c>
    </row>
    <row r="109" customFormat="false" ht="14.25" hidden="false" customHeight="false" outlineLevel="0" collapsed="false">
      <c r="A109" s="28"/>
      <c r="B109" s="29" t="s">
        <v>21</v>
      </c>
      <c r="C109" s="70" t="n">
        <v>0</v>
      </c>
    </row>
    <row r="110" customFormat="false" ht="14.25" hidden="false" customHeight="false" outlineLevel="0" collapsed="false">
      <c r="A110" s="28"/>
      <c r="B110" s="29" t="s">
        <v>22</v>
      </c>
      <c r="C110" s="70" t="n">
        <v>17.1</v>
      </c>
    </row>
    <row r="111" customFormat="false" ht="14.25" hidden="false" customHeight="false" outlineLevel="0" collapsed="false">
      <c r="A111" s="22" t="n">
        <v>37</v>
      </c>
      <c r="B111" s="23" t="s">
        <v>54</v>
      </c>
      <c r="C111" s="60" t="n">
        <v>1812.46333333333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</row>
    <row r="112" customFormat="false" ht="14.25" hidden="false" customHeight="false" outlineLevel="0" collapsed="false">
      <c r="A112" s="28"/>
      <c r="B112" s="29" t="s">
        <v>19</v>
      </c>
      <c r="C112" s="61" t="n">
        <v>1504.63333333333</v>
      </c>
    </row>
    <row r="113" customFormat="false" ht="14.25" hidden="false" customHeight="false" outlineLevel="0" collapsed="false">
      <c r="A113" s="28"/>
      <c r="B113" s="29" t="s">
        <v>20</v>
      </c>
      <c r="C113" s="61" t="n">
        <v>34</v>
      </c>
    </row>
    <row r="114" customFormat="false" ht="14.25" hidden="false" customHeight="false" outlineLevel="0" collapsed="false">
      <c r="A114" s="28"/>
      <c r="B114" s="29" t="s">
        <v>21</v>
      </c>
      <c r="C114" s="61" t="n">
        <v>151.473333333333</v>
      </c>
    </row>
    <row r="115" customFormat="false" ht="14.25" hidden="false" customHeight="false" outlineLevel="0" collapsed="false">
      <c r="A115" s="28"/>
      <c r="B115" s="29" t="s">
        <v>22</v>
      </c>
      <c r="C115" s="61" t="n">
        <v>137.263333333333</v>
      </c>
    </row>
    <row r="116" customFormat="false" ht="14.25" hidden="false" customHeight="false" outlineLevel="0" collapsed="false">
      <c r="A116" s="22" t="n">
        <v>38</v>
      </c>
      <c r="B116" s="23" t="s">
        <v>55</v>
      </c>
      <c r="C116" s="60" t="n">
        <v>11240.2933333333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</row>
    <row r="117" customFormat="false" ht="14.25" hidden="false" customHeight="false" outlineLevel="0" collapsed="false">
      <c r="A117" s="35"/>
      <c r="B117" s="29" t="s">
        <v>19</v>
      </c>
      <c r="C117" s="61" t="n">
        <v>10269.4833333333</v>
      </c>
    </row>
    <row r="118" customFormat="false" ht="14.25" hidden="false" customHeight="false" outlineLevel="0" collapsed="false">
      <c r="A118" s="28"/>
      <c r="B118" s="29" t="s">
        <v>20</v>
      </c>
      <c r="C118" s="61" t="n">
        <v>58.6666666666667</v>
      </c>
    </row>
    <row r="119" customFormat="false" ht="14.25" hidden="false" customHeight="false" outlineLevel="0" collapsed="false">
      <c r="A119" s="28"/>
      <c r="B119" s="29" t="s">
        <v>21</v>
      </c>
      <c r="C119" s="61" t="n">
        <v>702.806666666667</v>
      </c>
    </row>
    <row r="120" customFormat="false" ht="14.25" hidden="false" customHeight="false" outlineLevel="0" collapsed="false">
      <c r="A120" s="28"/>
      <c r="B120" s="29" t="s">
        <v>22</v>
      </c>
      <c r="C120" s="61" t="n">
        <v>240.963333333334</v>
      </c>
    </row>
    <row r="121" customFormat="false" ht="14.25" hidden="false" customHeight="false" outlineLevel="0" collapsed="false">
      <c r="A121" s="22" t="n">
        <v>39</v>
      </c>
      <c r="B121" s="23" t="s">
        <v>56</v>
      </c>
      <c r="C121" s="60" t="n">
        <v>11758.5475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</row>
    <row r="122" customFormat="false" ht="14.25" hidden="false" customHeight="false" outlineLevel="0" collapsed="false">
      <c r="A122" s="28"/>
      <c r="B122" s="29" t="s">
        <v>19</v>
      </c>
      <c r="C122" s="61" t="n">
        <v>10757.7066666667</v>
      </c>
    </row>
    <row r="123" customFormat="false" ht="14.25" hidden="false" customHeight="false" outlineLevel="0" collapsed="false">
      <c r="A123" s="28"/>
      <c r="B123" s="29" t="s">
        <v>20</v>
      </c>
      <c r="C123" s="61" t="n">
        <v>235.666666666667</v>
      </c>
    </row>
    <row r="124" customFormat="false" ht="14.25" hidden="false" customHeight="false" outlineLevel="0" collapsed="false">
      <c r="A124" s="28"/>
      <c r="B124" s="29" t="s">
        <v>21</v>
      </c>
      <c r="C124" s="61" t="n">
        <v>468.365500000001</v>
      </c>
    </row>
    <row r="125" customFormat="false" ht="14.25" hidden="false" customHeight="false" outlineLevel="0" collapsed="false">
      <c r="A125" s="28"/>
      <c r="B125" s="29" t="s">
        <v>22</v>
      </c>
      <c r="C125" s="61" t="n">
        <v>379.242333333334</v>
      </c>
    </row>
    <row r="126" customFormat="false" ht="14.25" hidden="false" customHeight="false" outlineLevel="0" collapsed="false">
      <c r="A126" s="22" t="n">
        <v>40</v>
      </c>
      <c r="B126" s="23" t="s">
        <v>57</v>
      </c>
      <c r="C126" s="60" t="n">
        <v>852.651666666667</v>
      </c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</row>
    <row r="127" customFormat="false" ht="14.25" hidden="false" customHeight="false" outlineLevel="0" collapsed="false">
      <c r="A127" s="28"/>
      <c r="B127" s="29" t="s">
        <v>19</v>
      </c>
      <c r="C127" s="61" t="n">
        <v>723.92</v>
      </c>
    </row>
    <row r="128" customFormat="false" ht="14.25" hidden="false" customHeight="false" outlineLevel="0" collapsed="false">
      <c r="A128" s="28"/>
      <c r="B128" s="29" t="s">
        <v>20</v>
      </c>
      <c r="C128" s="61" t="n">
        <v>0</v>
      </c>
    </row>
    <row r="129" customFormat="false" ht="14.25" hidden="false" customHeight="false" outlineLevel="0" collapsed="false">
      <c r="A129" s="28"/>
      <c r="B129" s="29" t="s">
        <v>21</v>
      </c>
      <c r="C129" s="61" t="n">
        <v>70.9316666666667</v>
      </c>
    </row>
    <row r="130" customFormat="false" ht="14.25" hidden="false" customHeight="false" outlineLevel="0" collapsed="false">
      <c r="A130" s="28"/>
      <c r="B130" s="29" t="s">
        <v>22</v>
      </c>
      <c r="C130" s="61" t="n">
        <v>66.2016666666667</v>
      </c>
    </row>
    <row r="131" customFormat="false" ht="14.25" hidden="false" customHeight="false" outlineLevel="0" collapsed="false">
      <c r="A131" s="22" t="n">
        <v>41</v>
      </c>
      <c r="B131" s="23" t="s">
        <v>58</v>
      </c>
      <c r="C131" s="60" t="n">
        <v>4128.87166666667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</row>
    <row r="132" customFormat="false" ht="14.25" hidden="false" customHeight="false" outlineLevel="0" collapsed="false">
      <c r="A132" s="28"/>
      <c r="B132" s="29" t="s">
        <v>19</v>
      </c>
      <c r="C132" s="61" t="n">
        <v>3575.80083333333</v>
      </c>
    </row>
    <row r="133" customFormat="false" ht="14.25" hidden="false" customHeight="false" outlineLevel="0" collapsed="false">
      <c r="A133" s="28"/>
      <c r="B133" s="29" t="s">
        <v>20</v>
      </c>
      <c r="C133" s="61" t="n">
        <v>123</v>
      </c>
    </row>
    <row r="134" customFormat="false" ht="14.25" hidden="false" customHeight="false" outlineLevel="0" collapsed="false">
      <c r="A134" s="28"/>
      <c r="B134" s="29" t="s">
        <v>21</v>
      </c>
      <c r="C134" s="61" t="n">
        <v>270.045</v>
      </c>
    </row>
    <row r="135" customFormat="false" ht="14.25" hidden="false" customHeight="false" outlineLevel="0" collapsed="false">
      <c r="A135" s="28"/>
      <c r="B135" s="29" t="s">
        <v>22</v>
      </c>
      <c r="C135" s="61" t="n">
        <v>197.833333333333</v>
      </c>
    </row>
    <row r="136" customFormat="false" ht="14.25" hidden="false" customHeight="false" outlineLevel="0" collapsed="false">
      <c r="A136" s="22" t="n">
        <v>42</v>
      </c>
      <c r="B136" s="23" t="s">
        <v>59</v>
      </c>
      <c r="C136" s="60" t="n">
        <v>2004.16666666666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</row>
    <row r="137" customFormat="false" ht="14.25" hidden="false" customHeight="false" outlineLevel="0" collapsed="false">
      <c r="A137" s="28"/>
      <c r="B137" s="29" t="s">
        <v>19</v>
      </c>
      <c r="C137" s="61" t="n">
        <v>1863.83333333333</v>
      </c>
    </row>
    <row r="138" customFormat="false" ht="14.25" hidden="false" customHeight="false" outlineLevel="0" collapsed="false">
      <c r="A138" s="28"/>
      <c r="B138" s="29" t="s">
        <v>20</v>
      </c>
      <c r="C138" s="61" t="n">
        <v>85.3333333333333</v>
      </c>
    </row>
    <row r="139" customFormat="false" ht="14.25" hidden="false" customHeight="false" outlineLevel="0" collapsed="false">
      <c r="A139" s="28"/>
      <c r="B139" s="29" t="s">
        <v>21</v>
      </c>
      <c r="C139" s="61" t="n">
        <v>19</v>
      </c>
    </row>
    <row r="140" customFormat="false" ht="14.25" hidden="false" customHeight="false" outlineLevel="0" collapsed="false">
      <c r="A140" s="28"/>
      <c r="B140" s="29" t="s">
        <v>22</v>
      </c>
      <c r="C140" s="61" t="n">
        <v>33</v>
      </c>
    </row>
    <row r="141" customFormat="false" ht="14.25" hidden="false" customHeight="false" outlineLevel="0" collapsed="false">
      <c r="A141" s="22" t="n">
        <v>43</v>
      </c>
      <c r="B141" s="23" t="s">
        <v>60</v>
      </c>
      <c r="C141" s="60" t="n">
        <v>1987.83333333333</v>
      </c>
    </row>
    <row r="142" customFormat="false" ht="14.25" hidden="false" customHeight="false" outlineLevel="0" collapsed="false">
      <c r="A142" s="22" t="n">
        <v>44</v>
      </c>
      <c r="B142" s="23" t="s">
        <v>61</v>
      </c>
      <c r="C142" s="60" t="n">
        <v>3299.66666666667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</row>
    <row r="143" customFormat="false" ht="14.25" hidden="false" customHeight="false" outlineLevel="0" collapsed="false">
      <c r="A143" s="28"/>
      <c r="B143" s="29" t="s">
        <v>19</v>
      </c>
      <c r="C143" s="61" t="n">
        <v>2707.5</v>
      </c>
    </row>
    <row r="144" customFormat="false" ht="14.25" hidden="false" customHeight="false" outlineLevel="0" collapsed="false">
      <c r="A144" s="28"/>
      <c r="B144" s="29" t="s">
        <v>20</v>
      </c>
      <c r="C144" s="61" t="n">
        <v>279.666666666667</v>
      </c>
    </row>
    <row r="145" customFormat="false" ht="14.25" hidden="false" customHeight="false" outlineLevel="0" collapsed="false">
      <c r="A145" s="28"/>
      <c r="B145" s="29" t="s">
        <v>21</v>
      </c>
      <c r="C145" s="61" t="n">
        <v>259.166666666667</v>
      </c>
    </row>
    <row r="146" customFormat="false" ht="14.25" hidden="false" customHeight="false" outlineLevel="0" collapsed="false">
      <c r="A146" s="28"/>
      <c r="B146" s="29" t="s">
        <v>22</v>
      </c>
      <c r="C146" s="61" t="n">
        <v>53.3333333333333</v>
      </c>
    </row>
    <row r="147" customFormat="false" ht="14.25" hidden="false" customHeight="false" outlineLevel="0" collapsed="false">
      <c r="A147" s="22" t="n">
        <v>45</v>
      </c>
      <c r="B147" s="23" t="s">
        <v>62</v>
      </c>
      <c r="C147" s="60" t="n">
        <v>2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</row>
    <row r="148" customFormat="false" ht="14.25" hidden="false" customHeight="false" outlineLevel="0" collapsed="false">
      <c r="A148" s="28"/>
      <c r="B148" s="29" t="s">
        <v>19</v>
      </c>
      <c r="C148" s="61" t="n">
        <v>1</v>
      </c>
    </row>
    <row r="149" customFormat="false" ht="14.25" hidden="false" customHeight="false" outlineLevel="0" collapsed="false">
      <c r="A149" s="28"/>
      <c r="B149" s="29" t="s">
        <v>20</v>
      </c>
      <c r="C149" s="61" t="n">
        <v>1</v>
      </c>
    </row>
    <row r="150" customFormat="false" ht="14.25" hidden="false" customHeight="false" outlineLevel="0" collapsed="false">
      <c r="A150" s="28"/>
      <c r="B150" s="29" t="s">
        <v>21</v>
      </c>
      <c r="C150" s="61" t="n">
        <v>0</v>
      </c>
    </row>
    <row r="151" customFormat="false" ht="14.25" hidden="false" customHeight="false" outlineLevel="0" collapsed="false">
      <c r="A151" s="28"/>
      <c r="B151" s="29" t="s">
        <v>22</v>
      </c>
      <c r="C151" s="61" t="n">
        <v>0</v>
      </c>
    </row>
    <row r="152" customFormat="false" ht="14.25" hidden="false" customHeight="false" outlineLevel="0" collapsed="false">
      <c r="A152" s="22" t="n">
        <v>46</v>
      </c>
      <c r="B152" s="23" t="s">
        <v>63</v>
      </c>
      <c r="C152" s="60" t="n">
        <v>96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</row>
    <row r="153" customFormat="false" ht="14.25" hidden="false" customHeight="false" outlineLevel="0" collapsed="false">
      <c r="A153" s="35"/>
      <c r="B153" s="29" t="s">
        <v>19</v>
      </c>
      <c r="C153" s="61" t="n">
        <v>96</v>
      </c>
    </row>
    <row r="154" customFormat="false" ht="14.25" hidden="false" customHeight="false" outlineLevel="0" collapsed="false">
      <c r="A154" s="35"/>
      <c r="B154" s="29" t="s">
        <v>20</v>
      </c>
      <c r="C154" s="61" t="n">
        <v>96</v>
      </c>
    </row>
    <row r="155" customFormat="false" ht="14.25" hidden="false" customHeight="false" outlineLevel="0" collapsed="false">
      <c r="A155" s="35"/>
      <c r="B155" s="29" t="s">
        <v>21</v>
      </c>
      <c r="C155" s="61" t="n">
        <v>96</v>
      </c>
    </row>
    <row r="156" customFormat="false" ht="13.5" hidden="false" customHeight="true" outlineLevel="0" collapsed="false">
      <c r="A156" s="35"/>
      <c r="B156" s="29" t="s">
        <v>22</v>
      </c>
      <c r="C156" s="61" t="n">
        <v>96</v>
      </c>
    </row>
    <row r="157" customFormat="false" ht="14.25" hidden="false" customHeight="false" outlineLevel="0" collapsed="false">
      <c r="A157" s="22" t="n">
        <v>47</v>
      </c>
      <c r="B157" s="23" t="s">
        <v>64</v>
      </c>
      <c r="C157" s="60" t="n">
        <v>852</v>
      </c>
    </row>
    <row r="158" customFormat="false" ht="14.25" hidden="false" customHeight="false" outlineLevel="0" collapsed="false">
      <c r="A158" s="22" t="n">
        <v>48</v>
      </c>
      <c r="B158" s="23" t="s">
        <v>65</v>
      </c>
      <c r="C158" s="60" t="n">
        <v>1027</v>
      </c>
    </row>
    <row r="159" customFormat="false" ht="14.25" hidden="false" customHeight="false" outlineLevel="0" collapsed="false">
      <c r="A159" s="22" t="n">
        <v>49</v>
      </c>
      <c r="B159" s="23" t="s">
        <v>66</v>
      </c>
      <c r="C159" s="60" t="n">
        <v>194310</v>
      </c>
    </row>
    <row r="160" customFormat="false" ht="14.25" hidden="false" customHeight="false" outlineLevel="0" collapsed="false">
      <c r="A160" s="22" t="n">
        <v>50</v>
      </c>
      <c r="B160" s="23" t="s">
        <v>67</v>
      </c>
      <c r="C160" s="60" t="n">
        <v>0.54</v>
      </c>
    </row>
    <row r="161" customFormat="false" ht="14.25" hidden="false" customHeight="false" outlineLevel="0" collapsed="false">
      <c r="A161" s="22" t="n">
        <v>51</v>
      </c>
      <c r="B161" s="23" t="s">
        <v>68</v>
      </c>
      <c r="C161" s="60" t="n">
        <v>38723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</row>
    <row r="162" customFormat="false" ht="14.25" hidden="false" customHeight="false" outlineLevel="0" collapsed="false">
      <c r="A162" s="28"/>
      <c r="B162" s="29" t="s">
        <v>19</v>
      </c>
      <c r="C162" s="61" t="n">
        <v>33068</v>
      </c>
    </row>
    <row r="163" customFormat="false" ht="14.25" hidden="false" customHeight="false" outlineLevel="0" collapsed="false">
      <c r="A163" s="28"/>
      <c r="B163" s="29" t="s">
        <v>20</v>
      </c>
      <c r="C163" s="61" t="n">
        <v>3016</v>
      </c>
    </row>
    <row r="164" customFormat="false" ht="14.25" hidden="false" customHeight="false" outlineLevel="0" collapsed="false">
      <c r="A164" s="28"/>
      <c r="B164" s="29" t="s">
        <v>21</v>
      </c>
      <c r="C164" s="61" t="n">
        <v>415</v>
      </c>
    </row>
    <row r="165" customFormat="false" ht="14.25" hidden="false" customHeight="false" outlineLevel="0" collapsed="false">
      <c r="A165" s="28"/>
      <c r="B165" s="29" t="s">
        <v>22</v>
      </c>
      <c r="C165" s="61" t="n">
        <v>2224</v>
      </c>
    </row>
    <row r="166" customFormat="false" ht="14.25" hidden="false" customHeight="false" outlineLevel="0" collapsed="false">
      <c r="A166" s="22" t="n">
        <v>52</v>
      </c>
      <c r="B166" s="23" t="s">
        <v>69</v>
      </c>
      <c r="C166" s="60" t="n">
        <v>443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</row>
    <row r="167" customFormat="false" ht="14.25" hidden="false" customHeight="false" outlineLevel="0" collapsed="false">
      <c r="A167" s="28"/>
      <c r="B167" s="29" t="s">
        <v>19</v>
      </c>
      <c r="C167" s="61" t="n">
        <v>410</v>
      </c>
    </row>
    <row r="168" customFormat="false" ht="14.25" hidden="false" customHeight="false" outlineLevel="0" collapsed="false">
      <c r="A168" s="28"/>
      <c r="B168" s="29" t="s">
        <v>20</v>
      </c>
      <c r="C168" s="61" t="n">
        <v>0</v>
      </c>
    </row>
    <row r="169" customFormat="false" ht="14.25" hidden="false" customHeight="false" outlineLevel="0" collapsed="false">
      <c r="A169" s="28"/>
      <c r="B169" s="29" t="s">
        <v>21</v>
      </c>
      <c r="C169" s="61" t="n">
        <v>8</v>
      </c>
    </row>
    <row r="170" customFormat="false" ht="14.25" hidden="false" customHeight="false" outlineLevel="0" collapsed="false">
      <c r="A170" s="28"/>
      <c r="B170" s="29" t="s">
        <v>22</v>
      </c>
      <c r="C170" s="61" t="n">
        <v>25</v>
      </c>
    </row>
    <row r="171" customFormat="false" ht="14.25" hidden="false" customHeight="false" outlineLevel="0" collapsed="false">
      <c r="A171" s="22" t="n">
        <v>53</v>
      </c>
      <c r="B171" s="23" t="s">
        <v>70</v>
      </c>
      <c r="C171" s="60" t="n">
        <v>1874</v>
      </c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</row>
    <row r="172" customFormat="false" ht="14.25" hidden="false" customHeight="false" outlineLevel="0" collapsed="false">
      <c r="A172" s="28"/>
      <c r="B172" s="29" t="s">
        <v>71</v>
      </c>
      <c r="C172" s="61" t="n">
        <v>620.533333333333</v>
      </c>
    </row>
    <row r="173" customFormat="false" ht="14.25" hidden="false" customHeight="false" outlineLevel="0" collapsed="false">
      <c r="A173" s="28"/>
      <c r="B173" s="29" t="s">
        <v>72</v>
      </c>
      <c r="C173" s="61" t="n">
        <v>608.133333333333</v>
      </c>
    </row>
    <row r="174" customFormat="false" ht="14.25" hidden="false" customHeight="false" outlineLevel="0" collapsed="false">
      <c r="A174" s="28"/>
      <c r="B174" s="29" t="s">
        <v>73</v>
      </c>
      <c r="C174" s="61" t="n">
        <v>645.333333333333</v>
      </c>
    </row>
    <row r="175" customFormat="false" ht="14.25" hidden="false" customHeight="false" outlineLevel="0" collapsed="false">
      <c r="A175" s="28"/>
      <c r="B175" s="29"/>
      <c r="C175" s="61" t="n">
        <v>0</v>
      </c>
    </row>
    <row r="176" customFormat="false" ht="14.25" hidden="false" customHeight="false" outlineLevel="0" collapsed="false">
      <c r="A176" s="22" t="n">
        <v>54</v>
      </c>
      <c r="B176" s="23" t="s">
        <v>74</v>
      </c>
      <c r="C176" s="60" t="n">
        <v>3937.85</v>
      </c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</row>
    <row r="177" customFormat="false" ht="14.25" hidden="false" customHeight="false" outlineLevel="0" collapsed="false">
      <c r="A177" s="28"/>
      <c r="B177" s="29" t="s">
        <v>19</v>
      </c>
      <c r="C177" s="61" t="n">
        <v>3657.9</v>
      </c>
    </row>
    <row r="178" customFormat="false" ht="14.25" hidden="false" customHeight="false" outlineLevel="0" collapsed="false">
      <c r="A178" s="28"/>
      <c r="B178" s="29" t="s">
        <v>20</v>
      </c>
      <c r="C178" s="61" t="n">
        <v>69.1</v>
      </c>
    </row>
    <row r="179" customFormat="false" ht="14.25" hidden="false" customHeight="false" outlineLevel="0" collapsed="false">
      <c r="A179" s="28"/>
      <c r="B179" s="29" t="s">
        <v>21</v>
      </c>
      <c r="C179" s="61" t="n">
        <v>32.05</v>
      </c>
    </row>
    <row r="180" customFormat="false" ht="14.25" hidden="false" customHeight="false" outlineLevel="0" collapsed="false">
      <c r="A180" s="28"/>
      <c r="B180" s="29" t="s">
        <v>22</v>
      </c>
      <c r="C180" s="61" t="n">
        <v>176.8</v>
      </c>
    </row>
    <row r="181" customFormat="false" ht="14.25" hidden="false" customHeight="false" outlineLevel="0" collapsed="false">
      <c r="A181" s="22" t="n">
        <v>55</v>
      </c>
      <c r="B181" s="23" t="s">
        <v>75</v>
      </c>
      <c r="C181" s="60" t="n">
        <v>3938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</row>
    <row r="182" customFormat="false" ht="14.25" hidden="false" customHeight="false" outlineLevel="0" collapsed="false">
      <c r="A182" s="28"/>
      <c r="B182" s="29" t="s">
        <v>19</v>
      </c>
      <c r="C182" s="71" t="n">
        <v>3691</v>
      </c>
    </row>
    <row r="183" customFormat="false" ht="14.25" hidden="false" customHeight="false" outlineLevel="0" collapsed="false">
      <c r="A183" s="28"/>
      <c r="B183" s="29" t="s">
        <v>20</v>
      </c>
      <c r="C183" s="71" t="n">
        <v>56</v>
      </c>
    </row>
    <row r="184" customFormat="false" ht="14.25" hidden="false" customHeight="false" outlineLevel="0" collapsed="false">
      <c r="A184" s="28"/>
      <c r="B184" s="29" t="s">
        <v>21</v>
      </c>
      <c r="C184" s="71" t="n">
        <v>33</v>
      </c>
    </row>
    <row r="185" customFormat="false" ht="14.25" hidden="false" customHeight="false" outlineLevel="0" collapsed="false">
      <c r="A185" s="28"/>
      <c r="B185" s="29" t="s">
        <v>22</v>
      </c>
      <c r="C185" s="71" t="n">
        <v>158</v>
      </c>
    </row>
    <row r="186" customFormat="false" ht="14.25" hidden="false" customHeight="false" outlineLevel="0" collapsed="false">
      <c r="A186" s="22" t="n">
        <v>56</v>
      </c>
      <c r="B186" s="23" t="s">
        <v>76</v>
      </c>
      <c r="C186" s="60" t="n">
        <v>2659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</row>
    <row r="187" customFormat="false" ht="14.25" hidden="false" customHeight="false" outlineLevel="0" collapsed="false">
      <c r="A187" s="28"/>
      <c r="B187" s="29" t="s">
        <v>19</v>
      </c>
      <c r="C187" s="61" t="n">
        <v>2503</v>
      </c>
    </row>
    <row r="188" customFormat="false" ht="14.25" hidden="false" customHeight="false" outlineLevel="0" collapsed="false">
      <c r="A188" s="28"/>
      <c r="B188" s="29" t="s">
        <v>20</v>
      </c>
      <c r="C188" s="61" t="n">
        <v>31.5</v>
      </c>
    </row>
    <row r="189" customFormat="false" ht="14.25" hidden="false" customHeight="false" outlineLevel="0" collapsed="false">
      <c r="A189" s="28"/>
      <c r="B189" s="29" t="s">
        <v>21</v>
      </c>
      <c r="C189" s="61" t="n">
        <v>21.5</v>
      </c>
    </row>
    <row r="190" customFormat="false" ht="14.25" hidden="false" customHeight="false" outlineLevel="0" collapsed="false">
      <c r="A190" s="28"/>
      <c r="B190" s="29" t="s">
        <v>22</v>
      </c>
      <c r="C190" s="61" t="n">
        <v>103</v>
      </c>
    </row>
    <row r="191" customFormat="false" ht="14.25" hidden="false" customHeight="false" outlineLevel="0" collapsed="false">
      <c r="A191" s="22" t="n">
        <v>57</v>
      </c>
      <c r="B191" s="23" t="s">
        <v>77</v>
      </c>
      <c r="C191" s="60" t="n">
        <v>4444.25</v>
      </c>
    </row>
    <row r="192" customFormat="false" ht="14.25" hidden="false" customHeight="false" outlineLevel="0" collapsed="false">
      <c r="A192" s="22" t="n">
        <v>58</v>
      </c>
      <c r="B192" s="23" t="s">
        <v>78</v>
      </c>
      <c r="C192" s="60" t="n">
        <v>4358.45</v>
      </c>
    </row>
    <row r="193" customFormat="false" ht="14.25" hidden="false" customHeight="false" outlineLevel="0" collapsed="false">
      <c r="A193" s="22" t="n">
        <v>59</v>
      </c>
      <c r="B193" s="23" t="s">
        <v>79</v>
      </c>
      <c r="C193" s="60" t="n">
        <v>9397421.03</v>
      </c>
    </row>
    <row r="194" customFormat="false" ht="14.25" hidden="false" customHeight="false" outlineLevel="0" collapsed="false">
      <c r="A194" s="22" t="n">
        <v>60</v>
      </c>
      <c r="B194" s="23" t="s">
        <v>80</v>
      </c>
      <c r="C194" s="60" t="n">
        <v>3.82</v>
      </c>
    </row>
    <row r="195" customFormat="false" ht="14.25" hidden="false" customHeight="false" outlineLevel="0" collapsed="false">
      <c r="A195" s="22" t="n">
        <v>61</v>
      </c>
      <c r="B195" s="23" t="s">
        <v>81</v>
      </c>
      <c r="C195" s="60" t="n">
        <v>38513599.47</v>
      </c>
    </row>
    <row r="196" customFormat="false" ht="25.5" hidden="false" customHeight="false" outlineLevel="0" collapsed="false">
      <c r="A196" s="22" t="n">
        <v>62</v>
      </c>
      <c r="B196" s="34" t="s">
        <v>96</v>
      </c>
      <c r="C196" s="60" t="n">
        <v>5776907.52</v>
      </c>
    </row>
    <row r="197" customFormat="false" ht="25.5" hidden="false" customHeight="false" outlineLevel="0" collapsed="false">
      <c r="A197" s="22" t="n">
        <v>63</v>
      </c>
      <c r="B197" s="34" t="s">
        <v>83</v>
      </c>
      <c r="C197" s="60" t="n">
        <v>121</v>
      </c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</row>
    <row r="198" customFormat="false" ht="14.25" hidden="false" customHeight="false" outlineLevel="0" collapsed="false">
      <c r="A198" s="28"/>
      <c r="B198" s="29" t="s">
        <v>19</v>
      </c>
      <c r="C198" s="61" t="n">
        <v>0</v>
      </c>
    </row>
    <row r="199" customFormat="false" ht="14.25" hidden="false" customHeight="false" outlineLevel="0" collapsed="false">
      <c r="A199" s="28"/>
      <c r="B199" s="29" t="s">
        <v>20</v>
      </c>
      <c r="C199" s="61" t="n">
        <v>0</v>
      </c>
    </row>
    <row r="200" customFormat="false" ht="14.25" hidden="false" customHeight="false" outlineLevel="0" collapsed="false">
      <c r="A200" s="28"/>
      <c r="B200" s="29" t="s">
        <v>21</v>
      </c>
      <c r="C200" s="61" t="n">
        <v>0</v>
      </c>
    </row>
    <row r="201" customFormat="false" ht="14.25" hidden="false" customHeight="false" outlineLevel="0" collapsed="false">
      <c r="A201" s="28"/>
      <c r="B201" s="29" t="s">
        <v>22</v>
      </c>
      <c r="C201" s="61" t="n">
        <v>121</v>
      </c>
    </row>
    <row r="202" customFormat="false" ht="14.25" hidden="false" customHeight="true" outlineLevel="0" collapsed="false">
      <c r="A202" s="22" t="n">
        <v>64</v>
      </c>
      <c r="B202" s="68" t="s">
        <v>84</v>
      </c>
      <c r="C202" s="60" t="n">
        <v>0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</row>
    <row r="203" customFormat="false" ht="14.25" hidden="false" customHeight="false" outlineLevel="0" collapsed="false">
      <c r="A203" s="22"/>
      <c r="B203" s="68"/>
      <c r="C203" s="60"/>
    </row>
    <row r="204" customFormat="false" ht="14.25" hidden="false" customHeight="false" outlineLevel="0" collapsed="false">
      <c r="A204" s="28"/>
      <c r="B204" s="29" t="s">
        <v>19</v>
      </c>
      <c r="C204" s="61" t="n">
        <v>0</v>
      </c>
    </row>
    <row r="205" customFormat="false" ht="14.25" hidden="false" customHeight="false" outlineLevel="0" collapsed="false">
      <c r="A205" s="28"/>
      <c r="B205" s="29" t="s">
        <v>20</v>
      </c>
      <c r="C205" s="61" t="n">
        <v>0</v>
      </c>
    </row>
    <row r="206" customFormat="false" ht="14.25" hidden="false" customHeight="false" outlineLevel="0" collapsed="false">
      <c r="A206" s="28"/>
      <c r="B206" s="29" t="s">
        <v>21</v>
      </c>
      <c r="C206" s="61" t="n">
        <v>0</v>
      </c>
    </row>
    <row r="207" customFormat="false" ht="14.25" hidden="false" customHeight="false" outlineLevel="0" collapsed="false">
      <c r="A207" s="28"/>
      <c r="B207" s="29" t="s">
        <v>22</v>
      </c>
      <c r="C207" s="61" t="n">
        <v>0</v>
      </c>
    </row>
    <row r="208" customFormat="false" ht="14.25" hidden="false" customHeight="true" outlineLevel="0" collapsed="false">
      <c r="A208" s="46" t="n">
        <v>65</v>
      </c>
      <c r="B208" s="72" t="s">
        <v>85</v>
      </c>
      <c r="C208" s="73" t="s">
        <v>97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</row>
    <row r="209" customFormat="false" ht="14.25" hidden="false" customHeight="false" outlineLevel="0" collapsed="false">
      <c r="A209" s="46"/>
      <c r="B209" s="72"/>
      <c r="C209" s="73"/>
    </row>
    <row r="210" customFormat="false" ht="14.25" hidden="false" customHeight="false" outlineLevel="0" collapsed="false">
      <c r="A210" s="28"/>
      <c r="B210" s="29" t="s">
        <v>19</v>
      </c>
      <c r="C210" s="61" t="n">
        <v>0</v>
      </c>
    </row>
    <row r="211" customFormat="false" ht="14.25" hidden="false" customHeight="false" outlineLevel="0" collapsed="false">
      <c r="A211" s="28"/>
      <c r="B211" s="29" t="s">
        <v>20</v>
      </c>
      <c r="C211" s="61" t="n">
        <v>0</v>
      </c>
    </row>
    <row r="212" customFormat="false" ht="14.25" hidden="false" customHeight="false" outlineLevel="0" collapsed="false">
      <c r="A212" s="54"/>
      <c r="B212" s="55" t="s">
        <v>21</v>
      </c>
      <c r="C212" s="61" t="n">
        <v>0</v>
      </c>
    </row>
    <row r="213" customFormat="false" ht="14.25" hidden="false" customHeight="false" outlineLevel="0" collapsed="false">
      <c r="A213" s="28"/>
      <c r="B213" s="29" t="s">
        <v>22</v>
      </c>
      <c r="C213" s="71" t="n">
        <v>574146.43</v>
      </c>
    </row>
    <row r="216" customFormat="false" ht="14.25" hidden="false" customHeight="false" outlineLevel="0" collapsed="false">
      <c r="B216" s="59" t="s">
        <v>86</v>
      </c>
      <c r="C216" s="3" t="s">
        <v>87</v>
      </c>
    </row>
    <row r="217" customFormat="false" ht="14.25" hidden="false" customHeight="false" outlineLevel="0" collapsed="false">
      <c r="B217" s="59" t="s">
        <v>88</v>
      </c>
      <c r="C217" s="3" t="s">
        <v>89</v>
      </c>
    </row>
    <row r="221" customFormat="false" ht="14.25" hidden="false" customHeight="false" outlineLevel="0" collapsed="false">
      <c r="C221" s="2" t="s">
        <v>90</v>
      </c>
    </row>
    <row r="222" customFormat="false" ht="14.25" hidden="false" customHeight="false" outlineLevel="0" collapsed="false">
      <c r="C222" s="2" t="s">
        <v>91</v>
      </c>
    </row>
    <row r="226" customFormat="false" ht="14.25" hidden="false" customHeight="false" outlineLevel="0" collapsed="false">
      <c r="C226" s="3" t="s">
        <v>92</v>
      </c>
    </row>
    <row r="227" customFormat="false" ht="14.25" hidden="false" customHeight="false" outlineLevel="0" collapsed="false">
      <c r="C227" s="3" t="s">
        <v>93</v>
      </c>
    </row>
  </sheetData>
  <mergeCells count="27">
    <mergeCell ref="A7:A8"/>
    <mergeCell ref="B7:B8"/>
    <mergeCell ref="C7:C8"/>
    <mergeCell ref="A43:A44"/>
    <mergeCell ref="B43:B44"/>
    <mergeCell ref="C43:C44"/>
    <mergeCell ref="A59:A60"/>
    <mergeCell ref="B59:B60"/>
    <mergeCell ref="C59:C60"/>
    <mergeCell ref="A65:A66"/>
    <mergeCell ref="B65:B66"/>
    <mergeCell ref="C65:C66"/>
    <mergeCell ref="A77:A78"/>
    <mergeCell ref="B77:B78"/>
    <mergeCell ref="C77:C78"/>
    <mergeCell ref="A99:A100"/>
    <mergeCell ref="B99:B100"/>
    <mergeCell ref="C99:C100"/>
    <mergeCell ref="A105:A106"/>
    <mergeCell ref="B105:B106"/>
    <mergeCell ref="C105:C106"/>
    <mergeCell ref="A202:A203"/>
    <mergeCell ref="B202:B203"/>
    <mergeCell ref="C202:C203"/>
    <mergeCell ref="A208:A209"/>
    <mergeCell ref="B208:B209"/>
    <mergeCell ref="C208:C209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9" zeroHeight="false" outlineLevelRow="0" outlineLevelCol="0"/>
  <cols>
    <col collapsed="false" customWidth="true" hidden="false" outlineLevel="0" max="1" min="1" style="74" width="6"/>
    <col collapsed="false" customWidth="true" hidden="false" outlineLevel="0" max="2" min="2" style="75" width="71.87"/>
    <col collapsed="false" customWidth="true" hidden="false" outlineLevel="0" max="3" min="3" style="76" width="14.25"/>
    <col collapsed="false" customWidth="true" hidden="false" outlineLevel="0" max="64" min="4" style="0" width="8"/>
    <col collapsed="false" customWidth="true" hidden="false" outlineLevel="0" max="1025" min="65" style="0" width="8.61"/>
  </cols>
  <sheetData>
    <row r="1" customFormat="false" ht="15" hidden="false" customHeight="false" outlineLevel="0" collapsed="false">
      <c r="B1" s="77"/>
    </row>
    <row r="2" customFormat="false" ht="15" hidden="false" customHeight="false" outlineLevel="0" collapsed="false"/>
    <row r="3" customFormat="false" ht="15" hidden="false" customHeight="false" outlineLevel="0" collapsed="false">
      <c r="B3" s="78" t="s">
        <v>98</v>
      </c>
    </row>
    <row r="4" customFormat="false" ht="15" hidden="false" customHeight="false" outlineLevel="0" collapsed="false">
      <c r="B4" s="79" t="s">
        <v>99</v>
      </c>
    </row>
    <row r="5" customFormat="false" ht="15" hidden="false" customHeight="false" outlineLevel="0" collapsed="false">
      <c r="A5" s="80"/>
      <c r="B5" s="81" t="s">
        <v>100</v>
      </c>
      <c r="C5" s="80"/>
    </row>
    <row r="6" customFormat="false" ht="15" hidden="false" customHeight="false" outlineLevel="0" collapsed="false">
      <c r="A6" s="82"/>
      <c r="B6" s="83" t="s">
        <v>101</v>
      </c>
      <c r="C6" s="82"/>
    </row>
    <row r="7" customFormat="false" ht="39.6" hidden="false" customHeight="true" outlineLevel="0" collapsed="false">
      <c r="A7" s="8" t="s">
        <v>2</v>
      </c>
      <c r="B7" s="8" t="s">
        <v>3</v>
      </c>
      <c r="C7" s="8" t="s">
        <v>4</v>
      </c>
    </row>
    <row r="8" customFormat="false" ht="14.25" hidden="false" customHeight="false" outlineLevel="0" collapsed="false">
      <c r="A8" s="8"/>
      <c r="B8" s="8"/>
      <c r="C8" s="8"/>
    </row>
    <row r="9" customFormat="false" ht="15" hidden="false" customHeight="false" outlineLevel="0" collapsed="false">
      <c r="A9" s="22" t="n">
        <v>1</v>
      </c>
      <c r="B9" s="68" t="s">
        <v>13</v>
      </c>
      <c r="C9" s="84" t="n">
        <f aca="false">[1]Sheet1!AF9</f>
        <v>0</v>
      </c>
    </row>
    <row r="10" customFormat="false" ht="15" hidden="false" customHeight="false" outlineLevel="0" collapsed="false">
      <c r="A10" s="22" t="n">
        <v>2</v>
      </c>
      <c r="B10" s="68" t="s">
        <v>14</v>
      </c>
      <c r="C10" s="84" t="n">
        <v>283964</v>
      </c>
    </row>
    <row r="11" customFormat="false" ht="15" hidden="false" customHeight="false" outlineLevel="0" collapsed="false">
      <c r="A11" s="22" t="n">
        <v>3</v>
      </c>
      <c r="B11" s="68" t="s">
        <v>15</v>
      </c>
      <c r="C11" s="84" t="n">
        <v>1589</v>
      </c>
    </row>
    <row r="12" customFormat="false" ht="15" hidden="false" customHeight="false" outlineLevel="0" collapsed="false">
      <c r="A12" s="22" t="n">
        <v>4</v>
      </c>
      <c r="B12" s="68" t="s">
        <v>16</v>
      </c>
      <c r="C12" s="84" t="n">
        <v>1946.8464</v>
      </c>
    </row>
    <row r="13" customFormat="false" ht="15" hidden="false" customHeight="false" outlineLevel="0" collapsed="false">
      <c r="A13" s="22" t="n">
        <v>5</v>
      </c>
      <c r="B13" s="68" t="s">
        <v>17</v>
      </c>
      <c r="C13" s="84" t="n">
        <v>2169.155</v>
      </c>
    </row>
    <row r="14" customFormat="false" ht="15" hidden="false" customHeight="false" outlineLevel="0" collapsed="false">
      <c r="A14" s="22" t="n">
        <v>6</v>
      </c>
      <c r="B14" s="68" t="s">
        <v>18</v>
      </c>
      <c r="C14" s="84" t="n">
        <v>76837</v>
      </c>
    </row>
    <row r="15" customFormat="false" ht="15" hidden="false" customHeight="false" outlineLevel="0" collapsed="false">
      <c r="A15" s="85"/>
      <c r="B15" s="86" t="s">
        <v>19</v>
      </c>
      <c r="C15" s="87" t="n">
        <v>69377</v>
      </c>
    </row>
    <row r="16" customFormat="false" ht="15" hidden="false" customHeight="false" outlineLevel="0" collapsed="false">
      <c r="A16" s="85"/>
      <c r="B16" s="86" t="s">
        <v>20</v>
      </c>
      <c r="C16" s="87" t="n">
        <v>3104</v>
      </c>
    </row>
    <row r="17" customFormat="false" ht="15" hidden="false" customHeight="false" outlineLevel="0" collapsed="false">
      <c r="A17" s="85"/>
      <c r="B17" s="86" t="s">
        <v>21</v>
      </c>
      <c r="C17" s="87" t="n">
        <v>936</v>
      </c>
    </row>
    <row r="18" customFormat="false" ht="15" hidden="false" customHeight="false" outlineLevel="0" collapsed="false">
      <c r="A18" s="85"/>
      <c r="B18" s="86" t="s">
        <v>22</v>
      </c>
      <c r="C18" s="87" t="n">
        <v>3420</v>
      </c>
    </row>
    <row r="19" customFormat="false" ht="15" hidden="false" customHeight="false" outlineLevel="0" collapsed="false">
      <c r="A19" s="22" t="n">
        <v>7</v>
      </c>
      <c r="B19" s="68" t="s">
        <v>23</v>
      </c>
      <c r="C19" s="84" t="n">
        <v>1151</v>
      </c>
    </row>
    <row r="20" customFormat="false" ht="15" hidden="false" customHeight="false" outlineLevel="0" collapsed="false">
      <c r="A20" s="85"/>
      <c r="B20" s="86" t="s">
        <v>19</v>
      </c>
      <c r="C20" s="87" t="n">
        <v>1065</v>
      </c>
    </row>
    <row r="21" customFormat="false" ht="15" hidden="false" customHeight="false" outlineLevel="0" collapsed="false">
      <c r="A21" s="85"/>
      <c r="B21" s="86" t="s">
        <v>20</v>
      </c>
      <c r="C21" s="87" t="n">
        <v>1</v>
      </c>
    </row>
    <row r="22" customFormat="false" ht="15" hidden="false" customHeight="false" outlineLevel="0" collapsed="false">
      <c r="A22" s="85"/>
      <c r="B22" s="86" t="s">
        <v>21</v>
      </c>
      <c r="C22" s="87" t="n">
        <v>34</v>
      </c>
    </row>
    <row r="23" customFormat="false" ht="15" hidden="false" customHeight="false" outlineLevel="0" collapsed="false">
      <c r="A23" s="85"/>
      <c r="B23" s="86" t="s">
        <v>22</v>
      </c>
      <c r="C23" s="87" t="n">
        <v>51</v>
      </c>
    </row>
    <row r="24" customFormat="false" ht="15" hidden="false" customHeight="false" outlineLevel="0" collapsed="false">
      <c r="A24" s="22" t="n">
        <v>8</v>
      </c>
      <c r="B24" s="68" t="s">
        <v>24</v>
      </c>
      <c r="C24" s="84" t="n">
        <v>78031</v>
      </c>
    </row>
    <row r="25" customFormat="false" ht="15" hidden="false" customHeight="false" outlineLevel="0" collapsed="false">
      <c r="A25" s="85"/>
      <c r="B25" s="86" t="s">
        <v>19</v>
      </c>
      <c r="C25" s="87" t="n">
        <v>69275</v>
      </c>
    </row>
    <row r="26" customFormat="false" ht="15" hidden="false" customHeight="false" outlineLevel="0" collapsed="false">
      <c r="A26" s="85"/>
      <c r="B26" s="86" t="s">
        <v>20</v>
      </c>
      <c r="C26" s="87" t="n">
        <v>3325</v>
      </c>
    </row>
    <row r="27" customFormat="false" ht="15" hidden="false" customHeight="false" outlineLevel="0" collapsed="false">
      <c r="A27" s="85"/>
      <c r="B27" s="86" t="s">
        <v>21</v>
      </c>
      <c r="C27" s="87" t="n">
        <v>1983</v>
      </c>
    </row>
    <row r="28" customFormat="false" ht="15" hidden="false" customHeight="false" outlineLevel="0" collapsed="false">
      <c r="A28" s="85"/>
      <c r="B28" s="86" t="s">
        <v>22</v>
      </c>
      <c r="C28" s="87" t="n">
        <v>3448</v>
      </c>
    </row>
    <row r="29" customFormat="false" ht="15" hidden="false" customHeight="false" outlineLevel="0" collapsed="false">
      <c r="A29" s="22" t="n">
        <v>9</v>
      </c>
      <c r="B29" s="68" t="s">
        <v>25</v>
      </c>
      <c r="C29" s="84" t="n">
        <v>37</v>
      </c>
    </row>
    <row r="30" customFormat="false" ht="15" hidden="false" customHeight="false" outlineLevel="0" collapsed="false">
      <c r="A30" s="22" t="n">
        <v>10</v>
      </c>
      <c r="B30" s="68" t="s">
        <v>102</v>
      </c>
      <c r="C30" s="84" t="n">
        <v>1151</v>
      </c>
    </row>
    <row r="31" customFormat="false" ht="15" hidden="false" customHeight="false" outlineLevel="0" collapsed="false">
      <c r="A31" s="22" t="n">
        <v>11</v>
      </c>
      <c r="B31" s="68" t="s">
        <v>27</v>
      </c>
      <c r="C31" s="84" t="n">
        <v>1035.9</v>
      </c>
    </row>
    <row r="32" customFormat="false" ht="15" hidden="false" customHeight="false" outlineLevel="0" collapsed="false">
      <c r="A32" s="22" t="n">
        <v>12</v>
      </c>
      <c r="B32" s="68" t="s">
        <v>28</v>
      </c>
      <c r="C32" s="84" t="n">
        <v>75720</v>
      </c>
    </row>
    <row r="33" customFormat="false" ht="15" hidden="false" customHeight="false" outlineLevel="0" collapsed="false">
      <c r="A33" s="22" t="n">
        <v>13</v>
      </c>
      <c r="B33" s="68" t="s">
        <v>29</v>
      </c>
      <c r="C33" s="84" t="n">
        <v>0</v>
      </c>
    </row>
    <row r="34" customFormat="false" ht="15" hidden="false" customHeight="false" outlineLevel="0" collapsed="false">
      <c r="A34" s="85"/>
      <c r="B34" s="86" t="s">
        <v>19</v>
      </c>
      <c r="C34" s="87" t="n">
        <v>0</v>
      </c>
    </row>
    <row r="35" customFormat="false" ht="15" hidden="false" customHeight="false" outlineLevel="0" collapsed="false">
      <c r="A35" s="85"/>
      <c r="B35" s="86" t="s">
        <v>20</v>
      </c>
      <c r="C35" s="87" t="n">
        <v>0</v>
      </c>
    </row>
    <row r="36" customFormat="false" ht="15" hidden="false" customHeight="false" outlineLevel="0" collapsed="false">
      <c r="A36" s="85"/>
      <c r="B36" s="86" t="s">
        <v>21</v>
      </c>
      <c r="C36" s="87" t="n">
        <v>0</v>
      </c>
    </row>
    <row r="37" customFormat="false" ht="15" hidden="false" customHeight="false" outlineLevel="0" collapsed="false">
      <c r="A37" s="85"/>
      <c r="B37" s="86" t="s">
        <v>22</v>
      </c>
      <c r="C37" s="87" t="n">
        <v>0</v>
      </c>
    </row>
    <row r="38" customFormat="false" ht="15" hidden="false" customHeight="false" outlineLevel="0" collapsed="false">
      <c r="A38" s="22" t="n">
        <v>14</v>
      </c>
      <c r="B38" s="68" t="s">
        <v>30</v>
      </c>
      <c r="C38" s="84" t="n">
        <v>0</v>
      </c>
    </row>
    <row r="39" customFormat="false" ht="15" hidden="false" customHeight="false" outlineLevel="0" collapsed="false">
      <c r="A39" s="85"/>
      <c r="B39" s="86" t="s">
        <v>19</v>
      </c>
      <c r="C39" s="87" t="n">
        <v>0</v>
      </c>
    </row>
    <row r="40" customFormat="false" ht="15" hidden="false" customHeight="false" outlineLevel="0" collapsed="false">
      <c r="A40" s="85"/>
      <c r="B40" s="86" t="s">
        <v>20</v>
      </c>
      <c r="C40" s="87" t="n">
        <v>0</v>
      </c>
    </row>
    <row r="41" customFormat="false" ht="15" hidden="false" customHeight="false" outlineLevel="0" collapsed="false">
      <c r="A41" s="85"/>
      <c r="B41" s="86" t="s">
        <v>21</v>
      </c>
      <c r="C41" s="87" t="n">
        <v>0</v>
      </c>
    </row>
    <row r="42" customFormat="false" ht="15" hidden="false" customHeight="false" outlineLevel="0" collapsed="false">
      <c r="A42" s="85"/>
      <c r="B42" s="86" t="s">
        <v>22</v>
      </c>
      <c r="C42" s="87" t="n">
        <v>0</v>
      </c>
    </row>
    <row r="43" customFormat="false" ht="14.25" hidden="false" customHeight="true" outlineLevel="0" collapsed="false">
      <c r="A43" s="22" t="n">
        <v>15</v>
      </c>
      <c r="B43" s="68" t="s">
        <v>31</v>
      </c>
      <c r="C43" s="84" t="n">
        <v>0</v>
      </c>
    </row>
    <row r="44" customFormat="false" ht="14.25" hidden="false" customHeight="false" outlineLevel="0" collapsed="false">
      <c r="A44" s="22"/>
      <c r="B44" s="68"/>
      <c r="C44" s="84"/>
    </row>
    <row r="45" customFormat="false" ht="15" hidden="false" customHeight="false" outlineLevel="0" collapsed="false">
      <c r="A45" s="85"/>
      <c r="B45" s="86" t="s">
        <v>19</v>
      </c>
      <c r="C45" s="87" t="n">
        <v>0</v>
      </c>
    </row>
    <row r="46" customFormat="false" ht="15" hidden="false" customHeight="false" outlineLevel="0" collapsed="false">
      <c r="A46" s="85"/>
      <c r="B46" s="86" t="s">
        <v>20</v>
      </c>
      <c r="C46" s="87" t="n">
        <v>0</v>
      </c>
    </row>
    <row r="47" customFormat="false" ht="15" hidden="false" customHeight="false" outlineLevel="0" collapsed="false">
      <c r="A47" s="85"/>
      <c r="B47" s="86" t="s">
        <v>21</v>
      </c>
      <c r="C47" s="87" t="n">
        <v>0</v>
      </c>
    </row>
    <row r="48" customFormat="false" ht="15" hidden="false" customHeight="false" outlineLevel="0" collapsed="false">
      <c r="A48" s="85"/>
      <c r="B48" s="86" t="s">
        <v>22</v>
      </c>
      <c r="C48" s="87" t="n">
        <v>0</v>
      </c>
    </row>
    <row r="49" customFormat="false" ht="15" hidden="false" customHeight="false" outlineLevel="0" collapsed="false">
      <c r="A49" s="22" t="n">
        <v>16</v>
      </c>
      <c r="B49" s="68" t="s">
        <v>32</v>
      </c>
      <c r="C49" s="84" t="n">
        <v>43</v>
      </c>
    </row>
    <row r="50" customFormat="false" ht="15" hidden="false" customHeight="false" outlineLevel="0" collapsed="false">
      <c r="A50" s="85"/>
      <c r="B50" s="86" t="s">
        <v>19</v>
      </c>
      <c r="C50" s="87" t="n">
        <v>34</v>
      </c>
    </row>
    <row r="51" customFormat="false" ht="15" hidden="false" customHeight="false" outlineLevel="0" collapsed="false">
      <c r="A51" s="85"/>
      <c r="B51" s="86" t="s">
        <v>20</v>
      </c>
      <c r="C51" s="87" t="n">
        <v>5</v>
      </c>
    </row>
    <row r="52" customFormat="false" ht="15" hidden="false" customHeight="false" outlineLevel="0" collapsed="false">
      <c r="A52" s="85"/>
      <c r="B52" s="86" t="s">
        <v>21</v>
      </c>
      <c r="C52" s="87" t="n">
        <v>0</v>
      </c>
    </row>
    <row r="53" customFormat="false" ht="15" hidden="false" customHeight="false" outlineLevel="0" collapsed="false">
      <c r="A53" s="85"/>
      <c r="B53" s="86" t="s">
        <v>22</v>
      </c>
      <c r="C53" s="87" t="n">
        <v>4</v>
      </c>
    </row>
    <row r="54" customFormat="false" ht="15" hidden="false" customHeight="false" outlineLevel="0" collapsed="false">
      <c r="A54" s="22" t="n">
        <v>17</v>
      </c>
      <c r="B54" s="68" t="s">
        <v>33</v>
      </c>
      <c r="C54" s="84" t="n">
        <v>22</v>
      </c>
    </row>
    <row r="55" customFormat="false" ht="15" hidden="false" customHeight="false" outlineLevel="0" collapsed="false">
      <c r="A55" s="85"/>
      <c r="B55" s="86" t="s">
        <v>19</v>
      </c>
      <c r="C55" s="87" t="n">
        <v>19</v>
      </c>
    </row>
    <row r="56" customFormat="false" ht="15" hidden="false" customHeight="false" outlineLevel="0" collapsed="false">
      <c r="A56" s="85"/>
      <c r="B56" s="86" t="s">
        <v>20</v>
      </c>
      <c r="C56" s="87" t="n">
        <v>1</v>
      </c>
    </row>
    <row r="57" customFormat="false" ht="15" hidden="false" customHeight="false" outlineLevel="0" collapsed="false">
      <c r="A57" s="85"/>
      <c r="B57" s="86" t="s">
        <v>21</v>
      </c>
      <c r="C57" s="87" t="n">
        <v>0</v>
      </c>
    </row>
    <row r="58" customFormat="false" ht="15" hidden="false" customHeight="false" outlineLevel="0" collapsed="false">
      <c r="A58" s="85"/>
      <c r="B58" s="86" t="s">
        <v>22</v>
      </c>
      <c r="C58" s="87" t="n">
        <v>2</v>
      </c>
    </row>
    <row r="59" customFormat="false" ht="14.25" hidden="false" customHeight="true" outlineLevel="0" collapsed="false">
      <c r="A59" s="22" t="n">
        <v>18</v>
      </c>
      <c r="B59" s="68" t="s">
        <v>34</v>
      </c>
      <c r="C59" s="84" t="n">
        <v>22</v>
      </c>
    </row>
    <row r="60" customFormat="false" ht="14.25" hidden="false" customHeight="false" outlineLevel="0" collapsed="false">
      <c r="A60" s="22"/>
      <c r="B60" s="68"/>
      <c r="C60" s="84"/>
    </row>
    <row r="61" customFormat="false" ht="15" hidden="false" customHeight="false" outlineLevel="0" collapsed="false">
      <c r="A61" s="85"/>
      <c r="B61" s="86" t="s">
        <v>19</v>
      </c>
      <c r="C61" s="87" t="n">
        <v>19</v>
      </c>
    </row>
    <row r="62" customFormat="false" ht="15" hidden="false" customHeight="false" outlineLevel="0" collapsed="false">
      <c r="A62" s="85"/>
      <c r="B62" s="86" t="s">
        <v>20</v>
      </c>
      <c r="C62" s="87" t="n">
        <v>1</v>
      </c>
    </row>
    <row r="63" customFormat="false" ht="15" hidden="false" customHeight="false" outlineLevel="0" collapsed="false">
      <c r="A63" s="85"/>
      <c r="B63" s="86" t="s">
        <v>21</v>
      </c>
      <c r="C63" s="87" t="n">
        <v>0</v>
      </c>
    </row>
    <row r="64" customFormat="false" ht="15" hidden="false" customHeight="false" outlineLevel="0" collapsed="false">
      <c r="A64" s="85"/>
      <c r="B64" s="86" t="s">
        <v>22</v>
      </c>
      <c r="C64" s="87" t="n">
        <v>2</v>
      </c>
    </row>
    <row r="65" customFormat="false" ht="14.25" hidden="false" customHeight="true" outlineLevel="0" collapsed="false">
      <c r="A65" s="22" t="n">
        <v>19</v>
      </c>
      <c r="B65" s="68" t="s">
        <v>35</v>
      </c>
      <c r="C65" s="84" t="n">
        <v>0</v>
      </c>
    </row>
    <row r="66" customFormat="false" ht="14.25" hidden="false" customHeight="false" outlineLevel="0" collapsed="false">
      <c r="A66" s="22"/>
      <c r="B66" s="68"/>
      <c r="C66" s="84"/>
    </row>
    <row r="67" customFormat="false" ht="15" hidden="false" customHeight="false" outlineLevel="0" collapsed="false">
      <c r="A67" s="35"/>
      <c r="B67" s="86" t="s">
        <v>19</v>
      </c>
      <c r="C67" s="87" t="n">
        <v>0</v>
      </c>
    </row>
    <row r="68" customFormat="false" ht="15" hidden="false" customHeight="false" outlineLevel="0" collapsed="false">
      <c r="A68" s="85"/>
      <c r="B68" s="86" t="s">
        <v>20</v>
      </c>
      <c r="C68" s="87" t="n">
        <v>0</v>
      </c>
    </row>
    <row r="69" customFormat="false" ht="15" hidden="false" customHeight="false" outlineLevel="0" collapsed="false">
      <c r="A69" s="85"/>
      <c r="B69" s="86" t="s">
        <v>21</v>
      </c>
      <c r="C69" s="87" t="n">
        <v>0</v>
      </c>
    </row>
    <row r="70" customFormat="false" ht="15" hidden="false" customHeight="false" outlineLevel="0" collapsed="false">
      <c r="A70" s="85"/>
      <c r="B70" s="86" t="s">
        <v>22</v>
      </c>
      <c r="C70" s="87" t="n">
        <v>0</v>
      </c>
    </row>
    <row r="71" customFormat="false" ht="15" hidden="false" customHeight="false" outlineLevel="0" collapsed="false">
      <c r="A71" s="22" t="n">
        <v>20</v>
      </c>
      <c r="B71" s="68" t="s">
        <v>36</v>
      </c>
      <c r="C71" s="84" t="n">
        <v>12859864.62</v>
      </c>
    </row>
    <row r="72" customFormat="false" ht="15" hidden="false" customHeight="false" outlineLevel="0" collapsed="false">
      <c r="A72" s="22" t="n">
        <v>21</v>
      </c>
      <c r="B72" s="68" t="s">
        <v>37</v>
      </c>
      <c r="C72" s="84" t="n">
        <v>9897784.57</v>
      </c>
    </row>
    <row r="73" customFormat="false" ht="15" hidden="false" customHeight="false" outlineLevel="0" collapsed="false">
      <c r="A73" s="22" t="n">
        <v>22</v>
      </c>
      <c r="B73" s="68" t="s">
        <v>38</v>
      </c>
      <c r="C73" s="84" t="n">
        <v>12859864.62</v>
      </c>
    </row>
    <row r="74" customFormat="false" ht="15" hidden="false" customHeight="false" outlineLevel="0" collapsed="false">
      <c r="A74" s="22" t="n">
        <v>23</v>
      </c>
      <c r="B74" s="68" t="s">
        <v>39</v>
      </c>
      <c r="C74" s="84" t="n">
        <v>0</v>
      </c>
    </row>
    <row r="75" customFormat="false" ht="14.25" hidden="false" customHeight="false" outlineLevel="0" collapsed="false">
      <c r="A75" s="22" t="n">
        <v>24</v>
      </c>
      <c r="B75" s="68" t="s">
        <v>103</v>
      </c>
      <c r="C75" s="88" t="n">
        <v>0.42216088701513</v>
      </c>
      <c r="D75" s="0" t="n">
        <f aca="false">(C76-C71)/C76*100</f>
        <v>42.216088701513</v>
      </c>
    </row>
    <row r="76" customFormat="false" ht="15" hidden="false" customHeight="false" outlineLevel="0" collapsed="false">
      <c r="A76" s="22" t="n">
        <v>25</v>
      </c>
      <c r="B76" s="68" t="s">
        <v>41</v>
      </c>
      <c r="C76" s="84" t="n">
        <v>22255095.46</v>
      </c>
    </row>
    <row r="77" customFormat="false" ht="15" hidden="false" customHeight="false" outlineLevel="0" collapsed="false">
      <c r="A77" s="22" t="n">
        <v>26</v>
      </c>
      <c r="B77" s="68" t="s">
        <v>42</v>
      </c>
      <c r="C77" s="84" t="n">
        <v>7738268.34</v>
      </c>
    </row>
    <row r="78" customFormat="false" ht="15" hidden="false" customHeight="false" outlineLevel="0" collapsed="false">
      <c r="A78" s="22"/>
      <c r="B78" s="68" t="s">
        <v>43</v>
      </c>
      <c r="C78" s="84" t="n">
        <v>0</v>
      </c>
    </row>
    <row r="79" customFormat="false" ht="14.25" hidden="false" customHeight="false" outlineLevel="0" collapsed="false">
      <c r="A79" s="22" t="n">
        <v>27</v>
      </c>
      <c r="B79" s="68" t="s">
        <v>44</v>
      </c>
      <c r="C79" s="89" t="n">
        <v>3.488</v>
      </c>
    </row>
    <row r="80" customFormat="false" ht="15" hidden="false" customHeight="false" outlineLevel="0" collapsed="false">
      <c r="A80" s="22" t="n">
        <v>28</v>
      </c>
      <c r="B80" s="68" t="s">
        <v>45</v>
      </c>
      <c r="C80" s="84" t="n">
        <v>82562792.25</v>
      </c>
    </row>
    <row r="81" customFormat="false" ht="15" hidden="false" customHeight="false" outlineLevel="0" collapsed="false">
      <c r="A81" s="85"/>
      <c r="B81" s="86" t="s">
        <v>19</v>
      </c>
      <c r="C81" s="87" t="n">
        <v>32636046.64</v>
      </c>
    </row>
    <row r="82" customFormat="false" ht="15" hidden="false" customHeight="false" outlineLevel="0" collapsed="false">
      <c r="A82" s="85"/>
      <c r="B82" s="86" t="s">
        <v>20</v>
      </c>
      <c r="C82" s="87" t="n">
        <v>23903309.67</v>
      </c>
    </row>
    <row r="83" customFormat="false" ht="15" hidden="false" customHeight="false" outlineLevel="0" collapsed="false">
      <c r="A83" s="85"/>
      <c r="B83" s="86" t="s">
        <v>21</v>
      </c>
      <c r="C83" s="87" t="n">
        <v>6106148.7</v>
      </c>
    </row>
    <row r="84" customFormat="false" ht="15" hidden="false" customHeight="false" outlineLevel="0" collapsed="false">
      <c r="A84" s="85"/>
      <c r="B84" s="86" t="s">
        <v>22</v>
      </c>
      <c r="C84" s="87" t="n">
        <v>19917287.24</v>
      </c>
    </row>
    <row r="85" customFormat="false" ht="15" hidden="false" customHeight="false" outlineLevel="0" collapsed="false">
      <c r="A85" s="22" t="n">
        <v>29</v>
      </c>
      <c r="B85" s="68" t="s">
        <v>46</v>
      </c>
      <c r="C85" s="84" t="n">
        <v>83139241.92</v>
      </c>
    </row>
    <row r="86" customFormat="false" ht="15" hidden="false" customHeight="false" outlineLevel="0" collapsed="false">
      <c r="A86" s="22" t="n">
        <v>30</v>
      </c>
      <c r="B86" s="68" t="s">
        <v>47</v>
      </c>
      <c r="C86" s="84" t="n">
        <v>1191.2</v>
      </c>
    </row>
    <row r="87" customFormat="false" ht="15" hidden="false" customHeight="false" outlineLevel="0" collapsed="false">
      <c r="A87" s="22" t="n">
        <v>31</v>
      </c>
      <c r="B87" s="68" t="s">
        <v>48</v>
      </c>
      <c r="C87" s="84" t="n">
        <v>893.4</v>
      </c>
    </row>
    <row r="88" customFormat="false" ht="15" hidden="false" customHeight="false" outlineLevel="0" collapsed="false">
      <c r="A88" s="22" t="n">
        <v>32</v>
      </c>
      <c r="B88" s="68" t="s">
        <v>49</v>
      </c>
      <c r="C88" s="84" t="n">
        <v>595.6</v>
      </c>
    </row>
    <row r="89" customFormat="false" ht="15" hidden="false" customHeight="false" outlineLevel="0" collapsed="false">
      <c r="A89" s="22" t="n">
        <v>33</v>
      </c>
      <c r="B89" s="68" t="s">
        <v>50</v>
      </c>
      <c r="C89" s="84" t="n">
        <v>97</v>
      </c>
    </row>
    <row r="90" customFormat="false" ht="15" hidden="false" customHeight="false" outlineLevel="0" collapsed="false">
      <c r="A90" s="85"/>
      <c r="B90" s="86" t="s">
        <v>19</v>
      </c>
      <c r="C90" s="87" t="n">
        <v>83</v>
      </c>
    </row>
    <row r="91" customFormat="false" ht="15" hidden="false" customHeight="false" outlineLevel="0" collapsed="false">
      <c r="A91" s="85"/>
      <c r="B91" s="86" t="s">
        <v>20</v>
      </c>
      <c r="C91" s="87" t="n">
        <v>1</v>
      </c>
    </row>
    <row r="92" customFormat="false" ht="15" hidden="false" customHeight="false" outlineLevel="0" collapsed="false">
      <c r="A92" s="85"/>
      <c r="B92" s="86" t="s">
        <v>21</v>
      </c>
      <c r="C92" s="87" t="n">
        <v>4</v>
      </c>
    </row>
    <row r="93" customFormat="false" ht="15" hidden="false" customHeight="false" outlineLevel="0" collapsed="false">
      <c r="A93" s="85"/>
      <c r="B93" s="86" t="s">
        <v>22</v>
      </c>
      <c r="C93" s="87" t="n">
        <v>9</v>
      </c>
    </row>
    <row r="94" customFormat="false" ht="15" hidden="false" customHeight="false" outlineLevel="0" collapsed="false">
      <c r="A94" s="22" t="n">
        <v>34</v>
      </c>
      <c r="B94" s="68" t="s">
        <v>51</v>
      </c>
      <c r="C94" s="84" t="n">
        <v>0</v>
      </c>
    </row>
    <row r="95" customFormat="false" ht="15" hidden="false" customHeight="false" outlineLevel="0" collapsed="false">
      <c r="A95" s="85"/>
      <c r="B95" s="86" t="s">
        <v>19</v>
      </c>
      <c r="C95" s="87" t="n">
        <v>0</v>
      </c>
    </row>
    <row r="96" customFormat="false" ht="15" hidden="false" customHeight="false" outlineLevel="0" collapsed="false">
      <c r="A96" s="85"/>
      <c r="B96" s="86" t="s">
        <v>20</v>
      </c>
      <c r="C96" s="87" t="n">
        <v>0</v>
      </c>
    </row>
    <row r="97" customFormat="false" ht="15" hidden="false" customHeight="false" outlineLevel="0" collapsed="false">
      <c r="A97" s="85"/>
      <c r="B97" s="86" t="s">
        <v>21</v>
      </c>
      <c r="C97" s="87" t="n">
        <v>0</v>
      </c>
    </row>
    <row r="98" customFormat="false" ht="15" hidden="false" customHeight="false" outlineLevel="0" collapsed="false">
      <c r="A98" s="85"/>
      <c r="B98" s="86" t="s">
        <v>22</v>
      </c>
      <c r="C98" s="87" t="n">
        <v>0</v>
      </c>
    </row>
    <row r="99" customFormat="false" ht="14.25" hidden="false" customHeight="true" outlineLevel="0" collapsed="false">
      <c r="A99" s="22" t="n">
        <v>35</v>
      </c>
      <c r="B99" s="68" t="s">
        <v>52</v>
      </c>
      <c r="C99" s="84" t="n">
        <v>2</v>
      </c>
    </row>
    <row r="100" customFormat="false" ht="14.25" hidden="false" customHeight="false" outlineLevel="0" collapsed="false">
      <c r="A100" s="22"/>
      <c r="B100" s="68"/>
      <c r="C100" s="84"/>
    </row>
    <row r="101" customFormat="false" ht="15" hidden="false" customHeight="false" outlineLevel="0" collapsed="false">
      <c r="A101" s="85"/>
      <c r="B101" s="86" t="s">
        <v>19</v>
      </c>
      <c r="C101" s="87" t="n">
        <v>0</v>
      </c>
    </row>
    <row r="102" customFormat="false" ht="15" hidden="false" customHeight="false" outlineLevel="0" collapsed="false">
      <c r="A102" s="85"/>
      <c r="B102" s="86" t="s">
        <v>20</v>
      </c>
      <c r="C102" s="87" t="n">
        <v>0</v>
      </c>
    </row>
    <row r="103" customFormat="false" ht="15" hidden="false" customHeight="false" outlineLevel="0" collapsed="false">
      <c r="A103" s="85"/>
      <c r="B103" s="86" t="s">
        <v>21</v>
      </c>
      <c r="C103" s="87" t="n">
        <v>2</v>
      </c>
    </row>
    <row r="104" customFormat="false" ht="15" hidden="false" customHeight="false" outlineLevel="0" collapsed="false">
      <c r="A104" s="85"/>
      <c r="B104" s="86" t="s">
        <v>22</v>
      </c>
      <c r="C104" s="87" t="n">
        <v>0</v>
      </c>
    </row>
    <row r="105" customFormat="false" ht="14.25" hidden="false" customHeight="true" outlineLevel="0" collapsed="false">
      <c r="A105" s="22" t="n">
        <v>36</v>
      </c>
      <c r="B105" s="68" t="s">
        <v>53</v>
      </c>
      <c r="C105" s="84" t="n">
        <v>23</v>
      </c>
    </row>
    <row r="106" customFormat="false" ht="14.25" hidden="false" customHeight="false" outlineLevel="0" collapsed="false">
      <c r="A106" s="22"/>
      <c r="B106" s="68"/>
      <c r="C106" s="84"/>
    </row>
    <row r="107" customFormat="false" ht="15" hidden="false" customHeight="false" outlineLevel="0" collapsed="false">
      <c r="A107" s="85"/>
      <c r="B107" s="86" t="s">
        <v>19</v>
      </c>
      <c r="C107" s="87" t="n">
        <v>18</v>
      </c>
    </row>
    <row r="108" customFormat="false" ht="15" hidden="false" customHeight="false" outlineLevel="0" collapsed="false">
      <c r="A108" s="85"/>
      <c r="B108" s="86" t="s">
        <v>20</v>
      </c>
      <c r="C108" s="87" t="n">
        <v>1</v>
      </c>
    </row>
    <row r="109" customFormat="false" ht="15" hidden="false" customHeight="false" outlineLevel="0" collapsed="false">
      <c r="A109" s="85"/>
      <c r="B109" s="86" t="s">
        <v>21</v>
      </c>
      <c r="C109" s="87" t="n">
        <v>0</v>
      </c>
    </row>
    <row r="110" customFormat="false" ht="15" hidden="false" customHeight="false" outlineLevel="0" collapsed="false">
      <c r="A110" s="85"/>
      <c r="B110" s="86" t="s">
        <v>22</v>
      </c>
      <c r="C110" s="87" t="n">
        <v>4</v>
      </c>
    </row>
    <row r="111" customFormat="false" ht="15" hidden="false" customHeight="false" outlineLevel="0" collapsed="false">
      <c r="A111" s="22" t="n">
        <v>37</v>
      </c>
      <c r="B111" s="68" t="s">
        <v>104</v>
      </c>
      <c r="C111" s="84" t="n">
        <v>168.5364</v>
      </c>
    </row>
    <row r="112" customFormat="false" ht="15" hidden="false" customHeight="false" outlineLevel="0" collapsed="false">
      <c r="A112" s="85"/>
      <c r="B112" s="86" t="s">
        <v>19</v>
      </c>
      <c r="C112" s="87" t="n">
        <v>116.232</v>
      </c>
    </row>
    <row r="113" customFormat="false" ht="15" hidden="false" customHeight="false" outlineLevel="0" collapsed="false">
      <c r="A113" s="85"/>
      <c r="B113" s="86" t="s">
        <v>20</v>
      </c>
      <c r="C113" s="87" t="n">
        <v>42.6184</v>
      </c>
    </row>
    <row r="114" customFormat="false" ht="15" hidden="false" customHeight="false" outlineLevel="0" collapsed="false">
      <c r="A114" s="85"/>
      <c r="B114" s="86" t="s">
        <v>21</v>
      </c>
      <c r="C114" s="87" t="n">
        <v>1.9372</v>
      </c>
    </row>
    <row r="115" customFormat="false" ht="15" hidden="false" customHeight="false" outlineLevel="0" collapsed="false">
      <c r="A115" s="85"/>
      <c r="B115" s="86" t="s">
        <v>22</v>
      </c>
      <c r="C115" s="87" t="n">
        <v>7.7488</v>
      </c>
    </row>
    <row r="116" customFormat="false" ht="15" hidden="false" customHeight="false" outlineLevel="0" collapsed="false">
      <c r="A116" s="22" t="n">
        <v>38</v>
      </c>
      <c r="B116" s="68" t="s">
        <v>55</v>
      </c>
      <c r="C116" s="84" t="n">
        <v>2865.4975</v>
      </c>
    </row>
    <row r="117" customFormat="false" ht="15" hidden="false" customHeight="false" outlineLevel="0" collapsed="false">
      <c r="A117" s="35"/>
      <c r="B117" s="86" t="s">
        <v>19</v>
      </c>
      <c r="C117" s="87" t="n">
        <v>342.636</v>
      </c>
    </row>
    <row r="118" customFormat="false" ht="15" hidden="false" customHeight="false" outlineLevel="0" collapsed="false">
      <c r="A118" s="85"/>
      <c r="B118" s="86" t="s">
        <v>20</v>
      </c>
      <c r="C118" s="87" t="n">
        <v>2512.664</v>
      </c>
    </row>
    <row r="119" customFormat="false" ht="15" hidden="false" customHeight="false" outlineLevel="0" collapsed="false">
      <c r="A119" s="85"/>
      <c r="B119" s="86" t="s">
        <v>21</v>
      </c>
      <c r="C119" s="87" t="n">
        <v>2.0395</v>
      </c>
    </row>
    <row r="120" customFormat="false" ht="15" hidden="false" customHeight="false" outlineLevel="0" collapsed="false">
      <c r="A120" s="85"/>
      <c r="B120" s="86" t="s">
        <v>22</v>
      </c>
      <c r="C120" s="87" t="n">
        <v>8.158</v>
      </c>
    </row>
    <row r="121" customFormat="false" ht="15" hidden="false" customHeight="false" outlineLevel="0" collapsed="false">
      <c r="A121" s="22" t="n">
        <v>39</v>
      </c>
      <c r="B121" s="68" t="s">
        <v>105</v>
      </c>
      <c r="C121" s="84" t="n">
        <v>1818.18</v>
      </c>
    </row>
    <row r="122" customFormat="false" ht="15" hidden="false" customHeight="false" outlineLevel="0" collapsed="false">
      <c r="A122" s="85"/>
      <c r="B122" s="86" t="s">
        <v>19</v>
      </c>
      <c r="C122" s="87" t="n">
        <v>1455.506</v>
      </c>
    </row>
    <row r="123" customFormat="false" ht="15" hidden="false" customHeight="false" outlineLevel="0" collapsed="false">
      <c r="A123" s="85"/>
      <c r="B123" s="86" t="s">
        <v>20</v>
      </c>
      <c r="C123" s="87" t="n">
        <v>0</v>
      </c>
    </row>
    <row r="124" customFormat="false" ht="15" hidden="false" customHeight="false" outlineLevel="0" collapsed="false">
      <c r="A124" s="85"/>
      <c r="B124" s="86" t="s">
        <v>21</v>
      </c>
      <c r="C124" s="87" t="n">
        <v>250.12</v>
      </c>
    </row>
    <row r="125" customFormat="false" ht="15" hidden="false" customHeight="false" outlineLevel="0" collapsed="false">
      <c r="A125" s="85"/>
      <c r="B125" s="86" t="s">
        <v>22</v>
      </c>
      <c r="C125" s="87" t="n">
        <v>112.554</v>
      </c>
    </row>
    <row r="126" customFormat="false" ht="15" hidden="false" customHeight="false" outlineLevel="0" collapsed="false">
      <c r="A126" s="22" t="n">
        <v>40</v>
      </c>
      <c r="B126" s="68" t="s">
        <v>57</v>
      </c>
      <c r="C126" s="84" t="n">
        <v>495.5985</v>
      </c>
    </row>
    <row r="127" customFormat="false" ht="15" hidden="false" customHeight="false" outlineLevel="0" collapsed="false">
      <c r="A127" s="85"/>
      <c r="B127" s="86" t="s">
        <v>19</v>
      </c>
      <c r="C127" s="87" t="n">
        <v>414.0185</v>
      </c>
    </row>
    <row r="128" customFormat="false" ht="15" hidden="false" customHeight="false" outlineLevel="0" collapsed="false">
      <c r="A128" s="85"/>
      <c r="B128" s="86" t="s">
        <v>20</v>
      </c>
      <c r="C128" s="87" t="n">
        <v>0</v>
      </c>
    </row>
    <row r="129" customFormat="false" ht="15" hidden="false" customHeight="false" outlineLevel="0" collapsed="false">
      <c r="A129" s="85"/>
      <c r="B129" s="86" t="s">
        <v>21</v>
      </c>
      <c r="C129" s="87" t="n">
        <v>53.027</v>
      </c>
    </row>
    <row r="130" customFormat="false" ht="15" hidden="false" customHeight="false" outlineLevel="0" collapsed="false">
      <c r="A130" s="85"/>
      <c r="B130" s="86" t="s">
        <v>22</v>
      </c>
      <c r="C130" s="87" t="n">
        <v>28.553</v>
      </c>
    </row>
    <row r="131" customFormat="false" ht="15" hidden="false" customHeight="false" outlineLevel="0" collapsed="false">
      <c r="A131" s="22" t="n">
        <v>41</v>
      </c>
      <c r="B131" s="68" t="s">
        <v>58</v>
      </c>
      <c r="C131" s="84" t="n">
        <v>2984.5308</v>
      </c>
    </row>
    <row r="132" customFormat="false" ht="15" hidden="false" customHeight="false" outlineLevel="0" collapsed="false">
      <c r="A132" s="90"/>
      <c r="B132" s="86" t="s">
        <v>19</v>
      </c>
      <c r="C132" s="87" t="n">
        <v>2902.8188</v>
      </c>
    </row>
    <row r="133" customFormat="false" ht="15" hidden="false" customHeight="false" outlineLevel="0" collapsed="false">
      <c r="A133" s="90"/>
      <c r="B133" s="86" t="s">
        <v>20</v>
      </c>
      <c r="C133" s="87" t="n">
        <v>0</v>
      </c>
    </row>
    <row r="134" customFormat="false" ht="15" hidden="false" customHeight="false" outlineLevel="0" collapsed="false">
      <c r="A134" s="90"/>
      <c r="B134" s="86" t="s">
        <v>21</v>
      </c>
      <c r="C134" s="87" t="n">
        <v>53.1128</v>
      </c>
    </row>
    <row r="135" customFormat="false" ht="15" hidden="false" customHeight="false" outlineLevel="0" collapsed="false">
      <c r="A135" s="90"/>
      <c r="B135" s="86" t="s">
        <v>22</v>
      </c>
      <c r="C135" s="87" t="n">
        <v>28.5992</v>
      </c>
    </row>
    <row r="136" customFormat="false" ht="15" hidden="false" customHeight="false" outlineLevel="0" collapsed="false">
      <c r="A136" s="22" t="n">
        <v>42</v>
      </c>
      <c r="B136" s="68" t="s">
        <v>59</v>
      </c>
      <c r="C136" s="84" t="n">
        <v>409.731525</v>
      </c>
    </row>
    <row r="137" customFormat="false" ht="15" hidden="false" customHeight="false" outlineLevel="0" collapsed="false">
      <c r="A137" s="85"/>
      <c r="B137" s="86" t="s">
        <v>19</v>
      </c>
      <c r="C137" s="87" t="n">
        <v>344.256325</v>
      </c>
    </row>
    <row r="138" customFormat="false" ht="15" hidden="false" customHeight="false" outlineLevel="0" collapsed="false">
      <c r="A138" s="85"/>
      <c r="B138" s="86" t="s">
        <v>20</v>
      </c>
      <c r="C138" s="87" t="n">
        <v>40.922</v>
      </c>
    </row>
    <row r="139" customFormat="false" ht="15" hidden="false" customHeight="false" outlineLevel="0" collapsed="false">
      <c r="A139" s="85"/>
      <c r="B139" s="86" t="s">
        <v>21</v>
      </c>
      <c r="C139" s="87" t="n">
        <v>8.695925</v>
      </c>
    </row>
    <row r="140" customFormat="false" ht="15" hidden="false" customHeight="false" outlineLevel="0" collapsed="false">
      <c r="A140" s="85"/>
      <c r="B140" s="86" t="s">
        <v>22</v>
      </c>
      <c r="C140" s="87" t="n">
        <v>15.857275</v>
      </c>
    </row>
    <row r="141" customFormat="false" ht="15" hidden="false" customHeight="false" outlineLevel="0" collapsed="false">
      <c r="A141" s="22" t="n">
        <v>43</v>
      </c>
      <c r="B141" s="68" t="s">
        <v>60</v>
      </c>
      <c r="C141" s="84" t="n">
        <v>579.80795</v>
      </c>
    </row>
    <row r="142" customFormat="false" ht="15" hidden="false" customHeight="false" outlineLevel="0" collapsed="false">
      <c r="A142" s="22" t="n">
        <v>44</v>
      </c>
      <c r="B142" s="68" t="s">
        <v>61</v>
      </c>
      <c r="C142" s="84" t="n">
        <v>716.135</v>
      </c>
    </row>
    <row r="143" customFormat="false" ht="15" hidden="false" customHeight="false" outlineLevel="0" collapsed="false">
      <c r="A143" s="85"/>
      <c r="B143" s="86" t="s">
        <v>19</v>
      </c>
      <c r="C143" s="87" t="n">
        <v>654.752</v>
      </c>
    </row>
    <row r="144" customFormat="false" ht="15" hidden="false" customHeight="false" outlineLevel="0" collapsed="false">
      <c r="A144" s="85"/>
      <c r="B144" s="86" t="s">
        <v>20</v>
      </c>
      <c r="C144" s="87" t="n">
        <v>45.0142</v>
      </c>
    </row>
    <row r="145" customFormat="false" ht="15" hidden="false" customHeight="false" outlineLevel="0" collapsed="false">
      <c r="A145" s="85"/>
      <c r="B145" s="86" t="s">
        <v>21</v>
      </c>
      <c r="C145" s="87" t="n">
        <v>4.0922</v>
      </c>
    </row>
    <row r="146" customFormat="false" ht="15" hidden="false" customHeight="false" outlineLevel="0" collapsed="false">
      <c r="A146" s="85"/>
      <c r="B146" s="86" t="s">
        <v>22</v>
      </c>
      <c r="C146" s="87" t="n">
        <v>12.2766</v>
      </c>
    </row>
    <row r="147" customFormat="false" ht="15" hidden="false" customHeight="false" outlineLevel="0" collapsed="false">
      <c r="A147" s="22" t="n">
        <v>45</v>
      </c>
      <c r="B147" s="68" t="s">
        <v>62</v>
      </c>
      <c r="C147" s="84" t="n">
        <v>29.092175</v>
      </c>
    </row>
    <row r="148" customFormat="false" ht="15" hidden="false" customHeight="false" outlineLevel="0" collapsed="false">
      <c r="A148" s="85"/>
      <c r="B148" s="86" t="s">
        <v>19</v>
      </c>
      <c r="C148" s="87" t="n">
        <v>23.313775</v>
      </c>
    </row>
    <row r="149" customFormat="false" ht="15" hidden="false" customHeight="false" outlineLevel="0" collapsed="false">
      <c r="A149" s="85"/>
      <c r="B149" s="86" t="s">
        <v>20</v>
      </c>
      <c r="C149" s="87" t="n">
        <v>4.234</v>
      </c>
    </row>
    <row r="150" customFormat="false" ht="15" hidden="false" customHeight="false" outlineLevel="0" collapsed="false">
      <c r="A150" s="85"/>
      <c r="B150" s="86" t="s">
        <v>21</v>
      </c>
      <c r="C150" s="87" t="n">
        <v>0.546975</v>
      </c>
    </row>
    <row r="151" customFormat="false" ht="15" hidden="false" customHeight="false" outlineLevel="0" collapsed="false">
      <c r="A151" s="85"/>
      <c r="B151" s="86" t="s">
        <v>22</v>
      </c>
      <c r="C151" s="87" t="n">
        <v>0.997425</v>
      </c>
    </row>
    <row r="152" customFormat="false" ht="14.25" hidden="false" customHeight="false" outlineLevel="0" collapsed="false">
      <c r="A152" s="22" t="n">
        <v>46</v>
      </c>
      <c r="B152" s="68" t="s">
        <v>63</v>
      </c>
      <c r="C152" s="91" t="n">
        <v>24</v>
      </c>
    </row>
    <row r="153" customFormat="false" ht="15" hidden="false" customHeight="false" outlineLevel="0" collapsed="false">
      <c r="A153" s="35"/>
      <c r="B153" s="86" t="s">
        <v>19</v>
      </c>
      <c r="C153" s="92" t="n">
        <v>24</v>
      </c>
    </row>
    <row r="154" customFormat="false" ht="15" hidden="false" customHeight="false" outlineLevel="0" collapsed="false">
      <c r="A154" s="35"/>
      <c r="B154" s="86" t="s">
        <v>20</v>
      </c>
      <c r="C154" s="92" t="n">
        <v>24</v>
      </c>
    </row>
    <row r="155" customFormat="false" ht="15" hidden="false" customHeight="false" outlineLevel="0" collapsed="false">
      <c r="A155" s="35"/>
      <c r="B155" s="86" t="s">
        <v>21</v>
      </c>
      <c r="C155" s="92" t="n">
        <v>24</v>
      </c>
    </row>
    <row r="156" customFormat="false" ht="15" hidden="false" customHeight="false" outlineLevel="0" collapsed="false">
      <c r="A156" s="35"/>
      <c r="B156" s="86" t="s">
        <v>22</v>
      </c>
      <c r="C156" s="92" t="n">
        <v>24</v>
      </c>
    </row>
    <row r="157" customFormat="false" ht="15" hidden="false" customHeight="false" outlineLevel="0" collapsed="false">
      <c r="A157" s="22" t="n">
        <v>47</v>
      </c>
      <c r="B157" s="93" t="s">
        <v>64</v>
      </c>
      <c r="C157" s="84" t="n">
        <v>796.454</v>
      </c>
    </row>
    <row r="158" customFormat="false" ht="15" hidden="false" customHeight="false" outlineLevel="0" collapsed="false">
      <c r="A158" s="22" t="n">
        <v>48</v>
      </c>
      <c r="B158" s="93" t="s">
        <v>65</v>
      </c>
      <c r="C158" s="84" t="n">
        <v>942.233</v>
      </c>
    </row>
    <row r="159" customFormat="false" ht="15" hidden="false" customHeight="false" outlineLevel="0" collapsed="false">
      <c r="A159" s="22" t="n">
        <v>49</v>
      </c>
      <c r="B159" s="68" t="s">
        <v>66</v>
      </c>
      <c r="C159" s="84" t="n">
        <v>202157</v>
      </c>
    </row>
    <row r="160" customFormat="false" ht="14.25" hidden="false" customHeight="false" outlineLevel="0" collapsed="false">
      <c r="A160" s="22" t="n">
        <v>50</v>
      </c>
      <c r="B160" s="68" t="s">
        <v>67</v>
      </c>
      <c r="C160" s="94" t="n">
        <v>0.592972309628697</v>
      </c>
    </row>
    <row r="161" customFormat="false" ht="15" hidden="false" customHeight="false" outlineLevel="0" collapsed="false">
      <c r="A161" s="22" t="n">
        <v>51</v>
      </c>
      <c r="B161" s="68" t="s">
        <v>68</v>
      </c>
      <c r="C161" s="84" t="n">
        <v>42528</v>
      </c>
    </row>
    <row r="162" customFormat="false" ht="15" hidden="false" customHeight="false" outlineLevel="0" collapsed="false">
      <c r="A162" s="90"/>
      <c r="B162" s="86" t="s">
        <v>19</v>
      </c>
      <c r="C162" s="87" t="n">
        <v>36755</v>
      </c>
    </row>
    <row r="163" customFormat="false" ht="15" hidden="false" customHeight="false" outlineLevel="0" collapsed="false">
      <c r="A163" s="90"/>
      <c r="B163" s="86" t="s">
        <v>20</v>
      </c>
      <c r="C163" s="87" t="n">
        <v>3027</v>
      </c>
    </row>
    <row r="164" customFormat="false" ht="15" hidden="false" customHeight="false" outlineLevel="0" collapsed="false">
      <c r="A164" s="90"/>
      <c r="B164" s="86" t="s">
        <v>21</v>
      </c>
      <c r="C164" s="87" t="n">
        <v>447</v>
      </c>
    </row>
    <row r="165" customFormat="false" ht="15" hidden="false" customHeight="false" outlineLevel="0" collapsed="false">
      <c r="A165" s="90"/>
      <c r="B165" s="86" t="s">
        <v>22</v>
      </c>
      <c r="C165" s="87" t="n">
        <v>2299</v>
      </c>
    </row>
    <row r="166" customFormat="false" ht="15" hidden="false" customHeight="false" outlineLevel="0" collapsed="false">
      <c r="A166" s="22" t="n">
        <v>52</v>
      </c>
      <c r="B166" s="68" t="s">
        <v>69</v>
      </c>
      <c r="C166" s="84" t="n">
        <v>561</v>
      </c>
    </row>
    <row r="167" customFormat="false" ht="15" hidden="false" customHeight="false" outlineLevel="0" collapsed="false">
      <c r="A167" s="85"/>
      <c r="B167" s="86" t="s">
        <v>19</v>
      </c>
      <c r="C167" s="87" t="n">
        <v>449</v>
      </c>
    </row>
    <row r="168" customFormat="false" ht="15" hidden="false" customHeight="false" outlineLevel="0" collapsed="false">
      <c r="A168" s="85"/>
      <c r="B168" s="86" t="s">
        <v>20</v>
      </c>
      <c r="C168" s="87" t="n">
        <v>0</v>
      </c>
    </row>
    <row r="169" customFormat="false" ht="15" hidden="false" customHeight="false" outlineLevel="0" collapsed="false">
      <c r="A169" s="85"/>
      <c r="B169" s="86" t="s">
        <v>21</v>
      </c>
      <c r="C169" s="87" t="n">
        <v>6</v>
      </c>
    </row>
    <row r="170" customFormat="false" ht="15" hidden="false" customHeight="false" outlineLevel="0" collapsed="false">
      <c r="A170" s="85"/>
      <c r="B170" s="86" t="s">
        <v>22</v>
      </c>
      <c r="C170" s="87" t="n">
        <v>106</v>
      </c>
    </row>
    <row r="171" customFormat="false" ht="15" hidden="false" customHeight="false" outlineLevel="0" collapsed="false">
      <c r="A171" s="22" t="n">
        <v>53</v>
      </c>
      <c r="B171" s="68" t="s">
        <v>70</v>
      </c>
      <c r="C171" s="84" t="n">
        <v>1712</v>
      </c>
    </row>
    <row r="172" customFormat="false" ht="15" hidden="false" customHeight="false" outlineLevel="0" collapsed="false">
      <c r="A172" s="85"/>
      <c r="B172" s="86" t="s">
        <v>71</v>
      </c>
      <c r="C172" s="87" t="n">
        <v>1141.33333333333</v>
      </c>
    </row>
    <row r="173" customFormat="false" ht="15" hidden="false" customHeight="false" outlineLevel="0" collapsed="false">
      <c r="A173" s="85"/>
      <c r="B173" s="86" t="s">
        <v>72</v>
      </c>
      <c r="C173" s="87" t="n">
        <v>428</v>
      </c>
    </row>
    <row r="174" customFormat="false" ht="15" hidden="false" customHeight="false" outlineLevel="0" collapsed="false">
      <c r="A174" s="85"/>
      <c r="B174" s="86" t="s">
        <v>73</v>
      </c>
      <c r="C174" s="87" t="n">
        <v>142.666666666667</v>
      </c>
    </row>
    <row r="175" customFormat="false" ht="15" hidden="false" customHeight="false" outlineLevel="0" collapsed="false">
      <c r="A175" s="85"/>
      <c r="B175" s="86"/>
      <c r="C175" s="87" t="n">
        <v>0</v>
      </c>
    </row>
    <row r="176" customFormat="false" ht="15" hidden="false" customHeight="false" outlineLevel="0" collapsed="false">
      <c r="A176" s="22" t="n">
        <v>54</v>
      </c>
      <c r="B176" s="68" t="s">
        <v>74</v>
      </c>
      <c r="C176" s="84" t="n">
        <v>5427</v>
      </c>
    </row>
    <row r="177" customFormat="false" ht="15" hidden="false" customHeight="false" outlineLevel="0" collapsed="false">
      <c r="A177" s="85"/>
      <c r="B177" s="86" t="s">
        <v>19</v>
      </c>
      <c r="C177" s="87" t="n">
        <v>3222</v>
      </c>
    </row>
    <row r="178" customFormat="false" ht="15" hidden="false" customHeight="false" outlineLevel="0" collapsed="false">
      <c r="A178" s="85"/>
      <c r="B178" s="86" t="s">
        <v>20</v>
      </c>
      <c r="C178" s="87" t="n">
        <v>123</v>
      </c>
    </row>
    <row r="179" customFormat="false" ht="15" hidden="false" customHeight="false" outlineLevel="0" collapsed="false">
      <c r="A179" s="85"/>
      <c r="B179" s="86" t="s">
        <v>21</v>
      </c>
      <c r="C179" s="87" t="n">
        <v>356</v>
      </c>
    </row>
    <row r="180" customFormat="false" ht="15" hidden="false" customHeight="false" outlineLevel="0" collapsed="false">
      <c r="A180" s="85"/>
      <c r="B180" s="86" t="s">
        <v>22</v>
      </c>
      <c r="C180" s="87" t="n">
        <v>1726</v>
      </c>
    </row>
    <row r="181" customFormat="false" ht="15" hidden="false" customHeight="false" outlineLevel="0" collapsed="false">
      <c r="A181" s="22" t="n">
        <v>55</v>
      </c>
      <c r="B181" s="68" t="s">
        <v>75</v>
      </c>
      <c r="C181" s="84" t="n">
        <v>5427</v>
      </c>
    </row>
    <row r="182" customFormat="false" ht="15" hidden="false" customHeight="false" outlineLevel="0" collapsed="false">
      <c r="A182" s="85"/>
      <c r="B182" s="86" t="s">
        <v>19</v>
      </c>
      <c r="C182" s="87" t="n">
        <v>3222</v>
      </c>
    </row>
    <row r="183" customFormat="false" ht="15" hidden="false" customHeight="false" outlineLevel="0" collapsed="false">
      <c r="A183" s="85"/>
      <c r="B183" s="86" t="s">
        <v>20</v>
      </c>
      <c r="C183" s="87" t="n">
        <v>123</v>
      </c>
    </row>
    <row r="184" customFormat="false" ht="15" hidden="false" customHeight="false" outlineLevel="0" collapsed="false">
      <c r="A184" s="85"/>
      <c r="B184" s="86" t="s">
        <v>21</v>
      </c>
      <c r="C184" s="87" t="n">
        <v>356</v>
      </c>
    </row>
    <row r="185" customFormat="false" ht="15" hidden="false" customHeight="false" outlineLevel="0" collapsed="false">
      <c r="A185" s="85"/>
      <c r="B185" s="86" t="s">
        <v>22</v>
      </c>
      <c r="C185" s="87" t="n">
        <v>1726</v>
      </c>
    </row>
    <row r="186" customFormat="false" ht="26.25" hidden="false" customHeight="false" outlineLevel="0" collapsed="false">
      <c r="A186" s="22" t="n">
        <v>56</v>
      </c>
      <c r="B186" s="68" t="s">
        <v>76</v>
      </c>
      <c r="C186" s="84" t="n">
        <v>3798.9</v>
      </c>
    </row>
    <row r="187" customFormat="false" ht="15" hidden="false" customHeight="false" outlineLevel="0" collapsed="false">
      <c r="A187" s="85"/>
      <c r="B187" s="86" t="s">
        <v>19</v>
      </c>
      <c r="C187" s="87" t="n">
        <v>2255.4</v>
      </c>
    </row>
    <row r="188" customFormat="false" ht="15" hidden="false" customHeight="false" outlineLevel="0" collapsed="false">
      <c r="A188" s="85"/>
      <c r="B188" s="86" t="s">
        <v>20</v>
      </c>
      <c r="C188" s="87" t="n">
        <v>86.1</v>
      </c>
    </row>
    <row r="189" customFormat="false" ht="15" hidden="false" customHeight="false" outlineLevel="0" collapsed="false">
      <c r="A189" s="85"/>
      <c r="B189" s="86" t="s">
        <v>21</v>
      </c>
      <c r="C189" s="87" t="n">
        <v>249.2</v>
      </c>
    </row>
    <row r="190" customFormat="false" ht="15" hidden="false" customHeight="false" outlineLevel="0" collapsed="false">
      <c r="A190" s="85"/>
      <c r="B190" s="86" t="s">
        <v>22</v>
      </c>
      <c r="C190" s="87" t="n">
        <v>1208.2</v>
      </c>
    </row>
    <row r="191" customFormat="false" ht="15" hidden="false" customHeight="false" outlineLevel="0" collapsed="false">
      <c r="A191" s="22" t="n">
        <v>57</v>
      </c>
      <c r="B191" s="68" t="s">
        <v>77</v>
      </c>
      <c r="C191" s="84" t="n">
        <v>4334.4</v>
      </c>
    </row>
    <row r="192" customFormat="false" ht="15" hidden="false" customHeight="false" outlineLevel="0" collapsed="false">
      <c r="A192" s="22" t="n">
        <v>58</v>
      </c>
      <c r="B192" s="68" t="s">
        <v>78</v>
      </c>
      <c r="C192" s="84" t="n">
        <v>4334.4</v>
      </c>
    </row>
    <row r="193" customFormat="false" ht="15" hidden="false" customHeight="false" outlineLevel="0" collapsed="false">
      <c r="A193" s="22" t="n">
        <v>59</v>
      </c>
      <c r="B193" s="68" t="s">
        <v>79</v>
      </c>
      <c r="C193" s="84" t="n">
        <v>9944551.95</v>
      </c>
    </row>
    <row r="194" customFormat="false" ht="14.25" hidden="false" customHeight="false" outlineLevel="0" collapsed="false">
      <c r="A194" s="22" t="n">
        <v>60</v>
      </c>
      <c r="B194" s="68" t="s">
        <v>80</v>
      </c>
      <c r="C194" s="95" t="n">
        <v>3.8199</v>
      </c>
    </row>
    <row r="195" customFormat="false" ht="15" hidden="false" customHeight="false" outlineLevel="0" collapsed="false">
      <c r="A195" s="22" t="n">
        <v>61</v>
      </c>
      <c r="B195" s="68" t="s">
        <v>81</v>
      </c>
      <c r="C195" s="84" t="n">
        <v>35032616.89</v>
      </c>
    </row>
    <row r="196" customFormat="false" ht="26.25" hidden="false" customHeight="false" outlineLevel="0" collapsed="false">
      <c r="A196" s="22" t="n">
        <v>62</v>
      </c>
      <c r="B196" s="68" t="s">
        <v>96</v>
      </c>
      <c r="C196" s="84" t="n">
        <v>5830022.79</v>
      </c>
    </row>
    <row r="197" customFormat="false" ht="26.25" hidden="false" customHeight="false" outlineLevel="0" collapsed="false">
      <c r="A197" s="22" t="n">
        <v>63</v>
      </c>
      <c r="B197" s="68" t="s">
        <v>83</v>
      </c>
      <c r="C197" s="84" t="n">
        <v>149</v>
      </c>
    </row>
    <row r="198" customFormat="false" ht="15" hidden="false" customHeight="false" outlineLevel="0" collapsed="false">
      <c r="A198" s="85"/>
      <c r="B198" s="86" t="s">
        <v>19</v>
      </c>
      <c r="C198" s="87" t="n">
        <v>0</v>
      </c>
    </row>
    <row r="199" customFormat="false" ht="15" hidden="false" customHeight="false" outlineLevel="0" collapsed="false">
      <c r="A199" s="85"/>
      <c r="B199" s="86" t="s">
        <v>20</v>
      </c>
      <c r="C199" s="87" t="n">
        <v>0</v>
      </c>
    </row>
    <row r="200" customFormat="false" ht="15" hidden="false" customHeight="false" outlineLevel="0" collapsed="false">
      <c r="A200" s="85"/>
      <c r="B200" s="86" t="s">
        <v>21</v>
      </c>
      <c r="C200" s="87" t="n">
        <v>0</v>
      </c>
    </row>
    <row r="201" customFormat="false" ht="15" hidden="false" customHeight="false" outlineLevel="0" collapsed="false">
      <c r="A201" s="85"/>
      <c r="B201" s="86" t="s">
        <v>22</v>
      </c>
      <c r="C201" s="87" t="n">
        <v>149</v>
      </c>
    </row>
    <row r="202" customFormat="false" ht="26.25" hidden="false" customHeight="false" outlineLevel="0" collapsed="false">
      <c r="A202" s="22" t="n">
        <v>64</v>
      </c>
      <c r="B202" s="68" t="s">
        <v>106</v>
      </c>
      <c r="C202" s="84" t="n">
        <v>0</v>
      </c>
    </row>
    <row r="203" customFormat="false" ht="15" hidden="false" customHeight="false" outlineLevel="0" collapsed="false">
      <c r="A203" s="85"/>
      <c r="B203" s="86" t="s">
        <v>19</v>
      </c>
      <c r="C203" s="87" t="n">
        <v>0</v>
      </c>
    </row>
    <row r="204" customFormat="false" ht="15" hidden="false" customHeight="false" outlineLevel="0" collapsed="false">
      <c r="A204" s="85"/>
      <c r="B204" s="86" t="s">
        <v>20</v>
      </c>
      <c r="C204" s="87" t="n">
        <v>0</v>
      </c>
    </row>
    <row r="205" customFormat="false" ht="15" hidden="false" customHeight="false" outlineLevel="0" collapsed="false">
      <c r="A205" s="85"/>
      <c r="B205" s="86" t="s">
        <v>21</v>
      </c>
      <c r="C205" s="87" t="n">
        <v>0</v>
      </c>
    </row>
    <row r="206" customFormat="false" ht="15" hidden="false" customHeight="false" outlineLevel="0" collapsed="false">
      <c r="A206" s="85"/>
      <c r="B206" s="86" t="s">
        <v>22</v>
      </c>
      <c r="C206" s="87" t="n">
        <v>0</v>
      </c>
    </row>
    <row r="207" customFormat="false" ht="26.25" hidden="false" customHeight="false" outlineLevel="0" collapsed="false">
      <c r="A207" s="22" t="n">
        <v>65</v>
      </c>
      <c r="B207" s="68" t="s">
        <v>107</v>
      </c>
      <c r="C207" s="84" t="n">
        <v>434427.04</v>
      </c>
    </row>
    <row r="208" customFormat="false" ht="15" hidden="false" customHeight="false" outlineLevel="0" collapsed="false">
      <c r="A208" s="85"/>
      <c r="B208" s="86" t="s">
        <v>19</v>
      </c>
      <c r="C208" s="87" t="n">
        <v>0</v>
      </c>
    </row>
    <row r="209" customFormat="false" ht="15" hidden="false" customHeight="false" outlineLevel="0" collapsed="false">
      <c r="A209" s="85"/>
      <c r="B209" s="86" t="s">
        <v>20</v>
      </c>
      <c r="C209" s="87" t="n">
        <v>0</v>
      </c>
    </row>
    <row r="210" customFormat="false" ht="15" hidden="false" customHeight="false" outlineLevel="0" collapsed="false">
      <c r="A210" s="85"/>
      <c r="B210" s="86" t="s">
        <v>21</v>
      </c>
      <c r="C210" s="87" t="n">
        <v>0</v>
      </c>
    </row>
    <row r="211" customFormat="false" ht="15" hidden="false" customHeight="false" outlineLevel="0" collapsed="false">
      <c r="A211" s="85"/>
      <c r="B211" s="86" t="s">
        <v>22</v>
      </c>
      <c r="C211" s="96" t="n">
        <v>434427.04</v>
      </c>
    </row>
    <row r="21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</sheetData>
  <mergeCells count="18">
    <mergeCell ref="A7:A8"/>
    <mergeCell ref="B7:B8"/>
    <mergeCell ref="C7:C8"/>
    <mergeCell ref="A43:A44"/>
    <mergeCell ref="B43:B44"/>
    <mergeCell ref="C43:C44"/>
    <mergeCell ref="A59:A60"/>
    <mergeCell ref="B59:B60"/>
    <mergeCell ref="C59:C60"/>
    <mergeCell ref="A65:A66"/>
    <mergeCell ref="B65:B66"/>
    <mergeCell ref="C65:C66"/>
    <mergeCell ref="A99:A100"/>
    <mergeCell ref="B99:B100"/>
    <mergeCell ref="C99:C100"/>
    <mergeCell ref="A105:A106"/>
    <mergeCell ref="B105:B106"/>
    <mergeCell ref="C105:C106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235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28" activeCellId="0" sqref="A28"/>
    </sheetView>
  </sheetViews>
  <sheetFormatPr defaultRowHeight="13.9" zeroHeight="false" outlineLevelRow="0" outlineLevelCol="0"/>
  <cols>
    <col collapsed="false" customWidth="true" hidden="false" outlineLevel="0" max="1" min="1" style="74" width="6"/>
    <col collapsed="false" customWidth="true" hidden="false" outlineLevel="0" max="2" min="2" style="75" width="71.87"/>
    <col collapsed="false" customWidth="true" hidden="false" outlineLevel="0" max="3" min="3" style="76" width="14.25"/>
    <col collapsed="false" customWidth="true" hidden="false" outlineLevel="0" max="64" min="4" style="0" width="8"/>
    <col collapsed="false" customWidth="true" hidden="false" outlineLevel="0" max="1025" min="65" style="0" width="8.61"/>
  </cols>
  <sheetData>
    <row r="1" customFormat="false" ht="15" hidden="false" customHeight="false" outlineLevel="0" collapsed="false">
      <c r="B1" s="77"/>
    </row>
    <row r="2" customFormat="false" ht="15" hidden="false" customHeight="false" outlineLevel="0" collapsed="false"/>
    <row r="3" customFormat="false" ht="15" hidden="false" customHeight="false" outlineLevel="0" collapsed="false">
      <c r="B3" s="78" t="s">
        <v>98</v>
      </c>
    </row>
    <row r="4" customFormat="false" ht="15" hidden="false" customHeight="false" outlineLevel="0" collapsed="false">
      <c r="B4" s="79" t="s">
        <v>99</v>
      </c>
    </row>
    <row r="5" customFormat="false" ht="15" hidden="false" customHeight="false" outlineLevel="0" collapsed="false">
      <c r="A5" s="80"/>
      <c r="B5" s="81" t="s">
        <v>108</v>
      </c>
      <c r="C5" s="80"/>
    </row>
    <row r="6" customFormat="false" ht="15" hidden="false" customHeight="false" outlineLevel="0" collapsed="false">
      <c r="A6" s="82"/>
      <c r="B6" s="83" t="s">
        <v>101</v>
      </c>
      <c r="C6" s="82"/>
    </row>
    <row r="7" customFormat="false" ht="39.6" hidden="false" customHeight="true" outlineLevel="0" collapsed="false">
      <c r="A7" s="8" t="s">
        <v>2</v>
      </c>
      <c r="B7" s="8" t="s">
        <v>3</v>
      </c>
      <c r="C7" s="8" t="s">
        <v>4</v>
      </c>
    </row>
    <row r="8" customFormat="false" ht="14.25" hidden="false" customHeight="false" outlineLevel="0" collapsed="false">
      <c r="A8" s="8"/>
      <c r="B8" s="8"/>
      <c r="C8" s="8"/>
    </row>
    <row r="9" customFormat="false" ht="15" hidden="false" customHeight="false" outlineLevel="0" collapsed="false">
      <c r="A9" s="22" t="n">
        <v>1</v>
      </c>
      <c r="B9" s="68" t="s">
        <v>13</v>
      </c>
      <c r="C9" s="84" t="n">
        <v>341120</v>
      </c>
    </row>
    <row r="10" customFormat="false" ht="15" hidden="false" customHeight="false" outlineLevel="0" collapsed="false">
      <c r="A10" s="22" t="n">
        <v>2</v>
      </c>
      <c r="B10" s="68" t="s">
        <v>14</v>
      </c>
      <c r="C10" s="84" t="n">
        <v>286991</v>
      </c>
    </row>
    <row r="11" customFormat="false" ht="15" hidden="false" customHeight="false" outlineLevel="0" collapsed="false">
      <c r="A11" s="22" t="n">
        <v>3</v>
      </c>
      <c r="B11" s="68" t="s">
        <v>15</v>
      </c>
      <c r="C11" s="84" t="n">
        <v>1589</v>
      </c>
    </row>
    <row r="12" customFormat="false" ht="15" hidden="false" customHeight="false" outlineLevel="0" collapsed="false">
      <c r="A12" s="22" t="n">
        <v>4</v>
      </c>
      <c r="B12" s="68" t="s">
        <v>16</v>
      </c>
      <c r="C12" s="84" t="n">
        <v>2169.16</v>
      </c>
    </row>
    <row r="13" customFormat="false" ht="15" hidden="false" customHeight="false" outlineLevel="0" collapsed="false">
      <c r="A13" s="22" t="n">
        <v>5</v>
      </c>
      <c r="B13" s="68" t="s">
        <v>17</v>
      </c>
      <c r="C13" s="84" t="n">
        <v>2227</v>
      </c>
    </row>
    <row r="14" customFormat="false" ht="15" hidden="false" customHeight="false" outlineLevel="0" collapsed="false">
      <c r="A14" s="22" t="n">
        <v>6</v>
      </c>
      <c r="B14" s="68" t="s">
        <v>18</v>
      </c>
      <c r="C14" s="84" t="n">
        <f aca="false">SUM(C15:C18)</f>
        <v>78399</v>
      </c>
    </row>
    <row r="15" customFormat="false" ht="15" hidden="false" customHeight="false" outlineLevel="0" collapsed="false">
      <c r="A15" s="85"/>
      <c r="B15" s="86" t="s">
        <v>19</v>
      </c>
      <c r="C15" s="87" t="n">
        <v>71572</v>
      </c>
    </row>
    <row r="16" customFormat="false" ht="15" hidden="false" customHeight="false" outlineLevel="0" collapsed="false">
      <c r="A16" s="85"/>
      <c r="B16" s="86" t="s">
        <v>20</v>
      </c>
      <c r="C16" s="87" t="n">
        <v>2534</v>
      </c>
    </row>
    <row r="17" customFormat="false" ht="15" hidden="false" customHeight="false" outlineLevel="0" collapsed="false">
      <c r="A17" s="85"/>
      <c r="B17" s="86" t="s">
        <v>21</v>
      </c>
      <c r="C17" s="87" t="n">
        <v>934</v>
      </c>
    </row>
    <row r="18" customFormat="false" ht="15" hidden="false" customHeight="false" outlineLevel="0" collapsed="false">
      <c r="A18" s="85"/>
      <c r="B18" s="86" t="s">
        <v>22</v>
      </c>
      <c r="C18" s="87" t="n">
        <v>3359</v>
      </c>
    </row>
    <row r="19" customFormat="false" ht="15" hidden="false" customHeight="false" outlineLevel="0" collapsed="false">
      <c r="A19" s="22" t="n">
        <v>7</v>
      </c>
      <c r="B19" s="68" t="s">
        <v>23</v>
      </c>
      <c r="C19" s="84" t="n">
        <v>1032</v>
      </c>
    </row>
    <row r="20" customFormat="false" ht="15" hidden="false" customHeight="false" outlineLevel="0" collapsed="false">
      <c r="A20" s="85"/>
      <c r="B20" s="86" t="s">
        <v>19</v>
      </c>
      <c r="C20" s="87" t="n">
        <v>0</v>
      </c>
    </row>
    <row r="21" customFormat="false" ht="15" hidden="false" customHeight="false" outlineLevel="0" collapsed="false">
      <c r="A21" s="85"/>
      <c r="B21" s="86" t="s">
        <v>20</v>
      </c>
      <c r="C21" s="87" t="n">
        <v>0</v>
      </c>
    </row>
    <row r="22" customFormat="false" ht="15" hidden="false" customHeight="false" outlineLevel="0" collapsed="false">
      <c r="A22" s="85"/>
      <c r="B22" s="86" t="s">
        <v>21</v>
      </c>
      <c r="C22" s="87" t="n">
        <v>0</v>
      </c>
    </row>
    <row r="23" customFormat="false" ht="15" hidden="false" customHeight="false" outlineLevel="0" collapsed="false">
      <c r="A23" s="85"/>
      <c r="B23" s="86" t="s">
        <v>22</v>
      </c>
      <c r="C23" s="87" t="n">
        <v>0</v>
      </c>
    </row>
    <row r="24" customFormat="false" ht="15" hidden="false" customHeight="false" outlineLevel="0" collapsed="false">
      <c r="A24" s="22" t="n">
        <v>8</v>
      </c>
      <c r="B24" s="68" t="s">
        <v>24</v>
      </c>
      <c r="C24" s="84" t="n">
        <f aca="false">SUM(C25:C28)</f>
        <v>79803</v>
      </c>
    </row>
    <row r="25" customFormat="false" ht="15" hidden="false" customHeight="false" outlineLevel="0" collapsed="false">
      <c r="A25" s="85"/>
      <c r="B25" s="86" t="s">
        <v>19</v>
      </c>
      <c r="C25" s="87" t="n">
        <v>71417</v>
      </c>
    </row>
    <row r="26" customFormat="false" ht="15" hidden="false" customHeight="false" outlineLevel="0" collapsed="false">
      <c r="A26" s="85"/>
      <c r="B26" s="86" t="s">
        <v>20</v>
      </c>
      <c r="C26" s="87" t="n">
        <v>3625</v>
      </c>
    </row>
    <row r="27" customFormat="false" ht="15" hidden="false" customHeight="false" outlineLevel="0" collapsed="false">
      <c r="A27" s="85"/>
      <c r="B27" s="86" t="s">
        <v>21</v>
      </c>
      <c r="C27" s="87" t="n">
        <v>2009</v>
      </c>
    </row>
    <row r="28" customFormat="false" ht="15" hidden="false" customHeight="false" outlineLevel="0" collapsed="false">
      <c r="A28" s="85"/>
      <c r="B28" s="86" t="s">
        <v>22</v>
      </c>
      <c r="C28" s="87" t="n">
        <v>2752</v>
      </c>
    </row>
    <row r="29" customFormat="false" ht="15" hidden="false" customHeight="false" outlineLevel="0" collapsed="false">
      <c r="A29" s="22" t="n">
        <v>9</v>
      </c>
      <c r="B29" s="68" t="s">
        <v>25</v>
      </c>
      <c r="C29" s="84" t="n">
        <v>32</v>
      </c>
    </row>
    <row r="30" customFormat="false" ht="15" hidden="false" customHeight="false" outlineLevel="0" collapsed="false">
      <c r="A30" s="22" t="n">
        <v>10</v>
      </c>
      <c r="B30" s="68" t="s">
        <v>102</v>
      </c>
      <c r="C30" s="84" t="n">
        <v>977</v>
      </c>
    </row>
    <row r="31" customFormat="false" ht="15" hidden="false" customHeight="false" outlineLevel="0" collapsed="false">
      <c r="A31" s="22" t="n">
        <v>11</v>
      </c>
      <c r="B31" s="68" t="s">
        <v>27</v>
      </c>
      <c r="C31" s="84" t="n">
        <v>732</v>
      </c>
    </row>
    <row r="32" customFormat="false" ht="15" hidden="false" customHeight="false" outlineLevel="0" collapsed="false">
      <c r="A32" s="22" t="n">
        <v>12</v>
      </c>
      <c r="B32" s="68" t="s">
        <v>28</v>
      </c>
      <c r="C32" s="84" t="n">
        <v>78367</v>
      </c>
    </row>
    <row r="33" customFormat="false" ht="15" hidden="false" customHeight="false" outlineLevel="0" collapsed="false">
      <c r="A33" s="22" t="n">
        <v>13</v>
      </c>
      <c r="B33" s="68" t="s">
        <v>29</v>
      </c>
      <c r="C33" s="84" t="n">
        <v>17</v>
      </c>
    </row>
    <row r="34" customFormat="false" ht="15" hidden="false" customHeight="false" outlineLevel="0" collapsed="false">
      <c r="A34" s="85"/>
      <c r="B34" s="86" t="s">
        <v>19</v>
      </c>
      <c r="C34" s="87" t="n">
        <v>0</v>
      </c>
    </row>
    <row r="35" customFormat="false" ht="15" hidden="false" customHeight="false" outlineLevel="0" collapsed="false">
      <c r="A35" s="85"/>
      <c r="B35" s="86" t="s">
        <v>20</v>
      </c>
      <c r="C35" s="87" t="n">
        <v>0</v>
      </c>
    </row>
    <row r="36" customFormat="false" ht="15" hidden="false" customHeight="false" outlineLevel="0" collapsed="false">
      <c r="A36" s="85"/>
      <c r="B36" s="86" t="s">
        <v>21</v>
      </c>
      <c r="C36" s="87" t="n">
        <v>0</v>
      </c>
    </row>
    <row r="37" customFormat="false" ht="15" hidden="false" customHeight="false" outlineLevel="0" collapsed="false">
      <c r="A37" s="85"/>
      <c r="B37" s="86" t="s">
        <v>22</v>
      </c>
      <c r="C37" s="87" t="n">
        <v>0</v>
      </c>
    </row>
    <row r="38" customFormat="false" ht="15" hidden="false" customHeight="false" outlineLevel="0" collapsed="false">
      <c r="A38" s="22" t="n">
        <v>14</v>
      </c>
      <c r="B38" s="68" t="s">
        <v>30</v>
      </c>
      <c r="C38" s="84" t="n">
        <v>17</v>
      </c>
    </row>
    <row r="39" customFormat="false" ht="15" hidden="false" customHeight="false" outlineLevel="0" collapsed="false">
      <c r="A39" s="85"/>
      <c r="B39" s="86" t="s">
        <v>19</v>
      </c>
      <c r="C39" s="87" t="n">
        <v>0</v>
      </c>
    </row>
    <row r="40" customFormat="false" ht="15" hidden="false" customHeight="false" outlineLevel="0" collapsed="false">
      <c r="A40" s="85"/>
      <c r="B40" s="86" t="s">
        <v>20</v>
      </c>
      <c r="C40" s="87" t="n">
        <v>0</v>
      </c>
    </row>
    <row r="41" customFormat="false" ht="15" hidden="false" customHeight="false" outlineLevel="0" collapsed="false">
      <c r="A41" s="85"/>
      <c r="B41" s="86" t="s">
        <v>21</v>
      </c>
      <c r="C41" s="87" t="n">
        <v>0</v>
      </c>
    </row>
    <row r="42" customFormat="false" ht="15" hidden="false" customHeight="false" outlineLevel="0" collapsed="false">
      <c r="A42" s="85"/>
      <c r="B42" s="86" t="s">
        <v>22</v>
      </c>
      <c r="C42" s="87" t="n">
        <v>0</v>
      </c>
    </row>
    <row r="43" customFormat="false" ht="14.25" hidden="false" customHeight="true" outlineLevel="0" collapsed="false">
      <c r="A43" s="22" t="n">
        <v>15</v>
      </c>
      <c r="B43" s="68" t="s">
        <v>31</v>
      </c>
      <c r="C43" s="84" t="n">
        <v>38</v>
      </c>
    </row>
    <row r="44" customFormat="false" ht="14.25" hidden="false" customHeight="false" outlineLevel="0" collapsed="false">
      <c r="A44" s="22"/>
      <c r="B44" s="68"/>
      <c r="C44" s="84"/>
    </row>
    <row r="45" customFormat="false" ht="15" hidden="false" customHeight="false" outlineLevel="0" collapsed="false">
      <c r="A45" s="85"/>
      <c r="B45" s="86" t="s">
        <v>19</v>
      </c>
      <c r="C45" s="87" t="n">
        <v>0</v>
      </c>
    </row>
    <row r="46" customFormat="false" ht="15" hidden="false" customHeight="false" outlineLevel="0" collapsed="false">
      <c r="A46" s="85"/>
      <c r="B46" s="86" t="s">
        <v>20</v>
      </c>
      <c r="C46" s="87" t="n">
        <v>0</v>
      </c>
    </row>
    <row r="47" customFormat="false" ht="15" hidden="false" customHeight="false" outlineLevel="0" collapsed="false">
      <c r="A47" s="85"/>
      <c r="B47" s="86" t="s">
        <v>21</v>
      </c>
      <c r="C47" s="87" t="n">
        <v>0</v>
      </c>
    </row>
    <row r="48" customFormat="false" ht="15" hidden="false" customHeight="false" outlineLevel="0" collapsed="false">
      <c r="A48" s="85"/>
      <c r="B48" s="86" t="s">
        <v>22</v>
      </c>
      <c r="C48" s="87" t="n">
        <v>0</v>
      </c>
    </row>
    <row r="49" customFormat="false" ht="15" hidden="false" customHeight="false" outlineLevel="0" collapsed="false">
      <c r="A49" s="22" t="n">
        <v>16</v>
      </c>
      <c r="B49" s="68" t="s">
        <v>32</v>
      </c>
      <c r="C49" s="84" t="n">
        <v>7</v>
      </c>
    </row>
    <row r="50" customFormat="false" ht="15" hidden="false" customHeight="false" outlineLevel="0" collapsed="false">
      <c r="A50" s="85"/>
      <c r="B50" s="86" t="s">
        <v>19</v>
      </c>
      <c r="C50" s="87" t="n">
        <v>0</v>
      </c>
    </row>
    <row r="51" customFormat="false" ht="15" hidden="false" customHeight="false" outlineLevel="0" collapsed="false">
      <c r="A51" s="85"/>
      <c r="B51" s="86" t="s">
        <v>20</v>
      </c>
      <c r="C51" s="87" t="n">
        <v>0</v>
      </c>
    </row>
    <row r="52" customFormat="false" ht="15" hidden="false" customHeight="false" outlineLevel="0" collapsed="false">
      <c r="A52" s="85"/>
      <c r="B52" s="86" t="s">
        <v>21</v>
      </c>
      <c r="C52" s="87" t="n">
        <v>0</v>
      </c>
    </row>
    <row r="53" customFormat="false" ht="15" hidden="false" customHeight="false" outlineLevel="0" collapsed="false">
      <c r="A53" s="85"/>
      <c r="B53" s="86" t="s">
        <v>22</v>
      </c>
      <c r="C53" s="87" t="n">
        <v>0</v>
      </c>
    </row>
    <row r="54" customFormat="false" ht="15" hidden="false" customHeight="false" outlineLevel="0" collapsed="false">
      <c r="A54" s="22" t="n">
        <v>17</v>
      </c>
      <c r="B54" s="68" t="s">
        <v>33</v>
      </c>
      <c r="C54" s="84" t="n">
        <v>7</v>
      </c>
    </row>
    <row r="55" customFormat="false" ht="15" hidden="false" customHeight="false" outlineLevel="0" collapsed="false">
      <c r="A55" s="85"/>
      <c r="B55" s="86" t="s">
        <v>19</v>
      </c>
      <c r="C55" s="87" t="n">
        <v>0</v>
      </c>
    </row>
    <row r="56" customFormat="false" ht="15" hidden="false" customHeight="false" outlineLevel="0" collapsed="false">
      <c r="A56" s="85"/>
      <c r="B56" s="86" t="s">
        <v>20</v>
      </c>
      <c r="C56" s="87" t="n">
        <v>0</v>
      </c>
    </row>
    <row r="57" customFormat="false" ht="15" hidden="false" customHeight="false" outlineLevel="0" collapsed="false">
      <c r="A57" s="85"/>
      <c r="B57" s="86" t="s">
        <v>21</v>
      </c>
      <c r="C57" s="87" t="n">
        <v>0</v>
      </c>
    </row>
    <row r="58" customFormat="false" ht="15" hidden="false" customHeight="false" outlineLevel="0" collapsed="false">
      <c r="A58" s="85"/>
      <c r="B58" s="86" t="s">
        <v>22</v>
      </c>
      <c r="C58" s="87" t="n">
        <v>0</v>
      </c>
    </row>
    <row r="59" customFormat="false" ht="14.25" hidden="false" customHeight="true" outlineLevel="0" collapsed="false">
      <c r="A59" s="22" t="n">
        <v>18</v>
      </c>
      <c r="B59" s="68" t="s">
        <v>34</v>
      </c>
      <c r="C59" s="84" t="n">
        <v>7</v>
      </c>
    </row>
    <row r="60" customFormat="false" ht="14.25" hidden="false" customHeight="false" outlineLevel="0" collapsed="false">
      <c r="A60" s="22"/>
      <c r="B60" s="68"/>
      <c r="C60" s="84"/>
    </row>
    <row r="61" customFormat="false" ht="15" hidden="false" customHeight="false" outlineLevel="0" collapsed="false">
      <c r="A61" s="85"/>
      <c r="B61" s="86" t="s">
        <v>19</v>
      </c>
      <c r="C61" s="87" t="n">
        <v>0</v>
      </c>
    </row>
    <row r="62" customFormat="false" ht="15" hidden="false" customHeight="false" outlineLevel="0" collapsed="false">
      <c r="A62" s="85"/>
      <c r="B62" s="86" t="s">
        <v>20</v>
      </c>
      <c r="C62" s="87" t="n">
        <v>0</v>
      </c>
    </row>
    <row r="63" customFormat="false" ht="15" hidden="false" customHeight="false" outlineLevel="0" collapsed="false">
      <c r="A63" s="85"/>
      <c r="B63" s="86" t="s">
        <v>21</v>
      </c>
      <c r="C63" s="87" t="n">
        <v>0</v>
      </c>
    </row>
    <row r="64" customFormat="false" ht="15" hidden="false" customHeight="false" outlineLevel="0" collapsed="false">
      <c r="A64" s="85"/>
      <c r="B64" s="86" t="s">
        <v>22</v>
      </c>
      <c r="C64" s="87" t="n">
        <v>0</v>
      </c>
    </row>
    <row r="65" customFormat="false" ht="14.25" hidden="false" customHeight="true" outlineLevel="0" collapsed="false">
      <c r="A65" s="22" t="n">
        <v>19</v>
      </c>
      <c r="B65" s="68" t="s">
        <v>35</v>
      </c>
      <c r="C65" s="84" t="n">
        <v>0</v>
      </c>
    </row>
    <row r="66" customFormat="false" ht="14.25" hidden="false" customHeight="false" outlineLevel="0" collapsed="false">
      <c r="A66" s="22"/>
      <c r="B66" s="68"/>
      <c r="C66" s="84"/>
    </row>
    <row r="67" customFormat="false" ht="15" hidden="false" customHeight="false" outlineLevel="0" collapsed="false">
      <c r="A67" s="35"/>
      <c r="B67" s="86" t="s">
        <v>19</v>
      </c>
      <c r="C67" s="87" t="n">
        <v>0</v>
      </c>
    </row>
    <row r="68" customFormat="false" ht="15" hidden="false" customHeight="false" outlineLevel="0" collapsed="false">
      <c r="A68" s="85"/>
      <c r="B68" s="86" t="s">
        <v>20</v>
      </c>
      <c r="C68" s="87" t="n">
        <v>0</v>
      </c>
    </row>
    <row r="69" customFormat="false" ht="15" hidden="false" customHeight="false" outlineLevel="0" collapsed="false">
      <c r="A69" s="85"/>
      <c r="B69" s="86" t="s">
        <v>21</v>
      </c>
      <c r="C69" s="87" t="n">
        <v>0</v>
      </c>
    </row>
    <row r="70" customFormat="false" ht="15" hidden="false" customHeight="false" outlineLevel="0" collapsed="false">
      <c r="A70" s="85"/>
      <c r="B70" s="86" t="s">
        <v>22</v>
      </c>
      <c r="C70" s="87" t="n">
        <v>0</v>
      </c>
    </row>
    <row r="71" customFormat="false" ht="15" hidden="false" customHeight="false" outlineLevel="0" collapsed="false">
      <c r="A71" s="22" t="n">
        <v>20</v>
      </c>
      <c r="B71" s="68" t="s">
        <v>36</v>
      </c>
      <c r="C71" s="84" t="n">
        <v>12990884</v>
      </c>
    </row>
    <row r="72" customFormat="false" ht="15" hidden="false" customHeight="false" outlineLevel="0" collapsed="false">
      <c r="A72" s="22" t="n">
        <v>21</v>
      </c>
      <c r="B72" s="68" t="s">
        <v>37</v>
      </c>
      <c r="C72" s="84" t="n">
        <v>10147633</v>
      </c>
    </row>
    <row r="73" customFormat="false" ht="15" hidden="false" customHeight="false" outlineLevel="0" collapsed="false">
      <c r="A73" s="22" t="n">
        <v>22</v>
      </c>
      <c r="B73" s="68" t="s">
        <v>38</v>
      </c>
      <c r="C73" s="84" t="n">
        <v>12990884</v>
      </c>
    </row>
    <row r="74" customFormat="false" ht="15" hidden="false" customHeight="false" outlineLevel="0" collapsed="false">
      <c r="A74" s="22" t="n">
        <v>23</v>
      </c>
      <c r="B74" s="68" t="s">
        <v>39</v>
      </c>
      <c r="C74" s="84" t="n">
        <v>0</v>
      </c>
    </row>
    <row r="75" customFormat="false" ht="14.25" hidden="false" customHeight="false" outlineLevel="0" collapsed="false">
      <c r="A75" s="22" t="n">
        <v>24</v>
      </c>
      <c r="B75" s="68" t="s">
        <v>103</v>
      </c>
      <c r="C75" s="88" t="n">
        <v>0.41955</v>
      </c>
      <c r="D75" s="0" t="n">
        <f aca="false">(C76-C71)/C76*100</f>
        <v>41.9633901027375</v>
      </c>
    </row>
    <row r="76" customFormat="false" ht="15" hidden="false" customHeight="false" outlineLevel="0" collapsed="false">
      <c r="A76" s="22" t="n">
        <v>25</v>
      </c>
      <c r="B76" s="68" t="s">
        <v>41</v>
      </c>
      <c r="C76" s="84" t="n">
        <v>22383947</v>
      </c>
    </row>
    <row r="77" customFormat="false" ht="14.25" hidden="false" customHeight="true" outlineLevel="0" collapsed="false">
      <c r="A77" s="22" t="n">
        <v>26</v>
      </c>
      <c r="B77" s="64" t="s">
        <v>95</v>
      </c>
      <c r="C77" s="97" t="n">
        <v>7900288</v>
      </c>
    </row>
    <row r="78" customFormat="false" ht="14.25" hidden="false" customHeight="false" outlineLevel="0" collapsed="false">
      <c r="A78" s="22"/>
      <c r="B78" s="64"/>
      <c r="C78" s="97"/>
    </row>
    <row r="79" customFormat="false" ht="14.25" hidden="false" customHeight="false" outlineLevel="0" collapsed="false">
      <c r="A79" s="22" t="n">
        <v>27</v>
      </c>
      <c r="B79" s="68" t="s">
        <v>44</v>
      </c>
      <c r="C79" s="89" t="n">
        <v>3.805</v>
      </c>
    </row>
    <row r="80" customFormat="false" ht="15" hidden="false" customHeight="false" outlineLevel="0" collapsed="false">
      <c r="A80" s="22" t="n">
        <v>28</v>
      </c>
      <c r="B80" s="68" t="s">
        <v>45</v>
      </c>
      <c r="C80" s="84" t="n">
        <v>117194902</v>
      </c>
    </row>
    <row r="81" customFormat="false" ht="15" hidden="false" customHeight="false" outlineLevel="0" collapsed="false">
      <c r="A81" s="85"/>
      <c r="B81" s="86" t="s">
        <v>19</v>
      </c>
      <c r="C81" s="87" t="n">
        <v>0</v>
      </c>
    </row>
    <row r="82" customFormat="false" ht="15" hidden="false" customHeight="false" outlineLevel="0" collapsed="false">
      <c r="A82" s="85"/>
      <c r="B82" s="86" t="s">
        <v>20</v>
      </c>
      <c r="C82" s="87" t="n">
        <v>0</v>
      </c>
    </row>
    <row r="83" customFormat="false" ht="15" hidden="false" customHeight="false" outlineLevel="0" collapsed="false">
      <c r="A83" s="85"/>
      <c r="B83" s="86" t="s">
        <v>21</v>
      </c>
      <c r="C83" s="87" t="n">
        <v>0</v>
      </c>
    </row>
    <row r="84" customFormat="false" ht="15" hidden="false" customHeight="false" outlineLevel="0" collapsed="false">
      <c r="A84" s="85"/>
      <c r="B84" s="86" t="s">
        <v>22</v>
      </c>
      <c r="C84" s="87" t="n">
        <v>0</v>
      </c>
    </row>
    <row r="85" customFormat="false" ht="15" hidden="false" customHeight="false" outlineLevel="0" collapsed="false">
      <c r="A85" s="22" t="n">
        <v>29</v>
      </c>
      <c r="B85" s="68" t="s">
        <v>46</v>
      </c>
      <c r="C85" s="84" t="n">
        <v>117223955</v>
      </c>
    </row>
    <row r="86" customFormat="false" ht="15" hidden="false" customHeight="false" outlineLevel="0" collapsed="false">
      <c r="A86" s="22" t="n">
        <v>30</v>
      </c>
      <c r="B86" s="68" t="s">
        <v>47</v>
      </c>
      <c r="C86" s="84" t="n">
        <v>1839</v>
      </c>
    </row>
    <row r="87" customFormat="false" ht="15" hidden="false" customHeight="false" outlineLevel="0" collapsed="false">
      <c r="A87" s="22" t="n">
        <v>31</v>
      </c>
      <c r="B87" s="68" t="s">
        <v>48</v>
      </c>
      <c r="C87" s="84" t="n">
        <v>1446</v>
      </c>
    </row>
    <row r="88" customFormat="false" ht="15" hidden="false" customHeight="false" outlineLevel="0" collapsed="false">
      <c r="A88" s="22" t="n">
        <v>32</v>
      </c>
      <c r="B88" s="68" t="s">
        <v>49</v>
      </c>
      <c r="C88" s="84" t="n">
        <v>786</v>
      </c>
    </row>
    <row r="89" customFormat="false" ht="15" hidden="false" customHeight="false" outlineLevel="0" collapsed="false">
      <c r="A89" s="22" t="n">
        <v>33</v>
      </c>
      <c r="B89" s="68" t="s">
        <v>50</v>
      </c>
      <c r="C89" s="84" t="n">
        <v>101</v>
      </c>
    </row>
    <row r="90" customFormat="false" ht="15" hidden="false" customHeight="false" outlineLevel="0" collapsed="false">
      <c r="A90" s="85"/>
      <c r="B90" s="86" t="s">
        <v>19</v>
      </c>
      <c r="C90" s="87" t="n">
        <v>0</v>
      </c>
    </row>
    <row r="91" customFormat="false" ht="15" hidden="false" customHeight="false" outlineLevel="0" collapsed="false">
      <c r="A91" s="85"/>
      <c r="B91" s="86" t="s">
        <v>20</v>
      </c>
      <c r="C91" s="87" t="n">
        <v>0</v>
      </c>
    </row>
    <row r="92" customFormat="false" ht="15" hidden="false" customHeight="false" outlineLevel="0" collapsed="false">
      <c r="A92" s="85"/>
      <c r="B92" s="86" t="s">
        <v>21</v>
      </c>
      <c r="C92" s="87" t="n">
        <v>0</v>
      </c>
    </row>
    <row r="93" customFormat="false" ht="15" hidden="false" customHeight="false" outlineLevel="0" collapsed="false">
      <c r="A93" s="85"/>
      <c r="B93" s="86" t="s">
        <v>22</v>
      </c>
      <c r="C93" s="87" t="n">
        <v>0</v>
      </c>
    </row>
    <row r="94" customFormat="false" ht="15" hidden="false" customHeight="false" outlineLevel="0" collapsed="false">
      <c r="A94" s="22" t="n">
        <v>34</v>
      </c>
      <c r="B94" s="68" t="s">
        <v>51</v>
      </c>
      <c r="C94" s="84" t="n">
        <v>0</v>
      </c>
    </row>
    <row r="95" customFormat="false" ht="15" hidden="false" customHeight="false" outlineLevel="0" collapsed="false">
      <c r="A95" s="85"/>
      <c r="B95" s="86" t="s">
        <v>19</v>
      </c>
      <c r="C95" s="87" t="n">
        <v>0</v>
      </c>
    </row>
    <row r="96" customFormat="false" ht="15" hidden="false" customHeight="false" outlineLevel="0" collapsed="false">
      <c r="A96" s="85"/>
      <c r="B96" s="86" t="s">
        <v>20</v>
      </c>
      <c r="C96" s="87" t="n">
        <v>0</v>
      </c>
    </row>
    <row r="97" customFormat="false" ht="15" hidden="false" customHeight="false" outlineLevel="0" collapsed="false">
      <c r="A97" s="85"/>
      <c r="B97" s="86" t="s">
        <v>21</v>
      </c>
      <c r="C97" s="87" t="n">
        <v>0</v>
      </c>
    </row>
    <row r="98" customFormat="false" ht="15" hidden="false" customHeight="false" outlineLevel="0" collapsed="false">
      <c r="A98" s="85"/>
      <c r="B98" s="86" t="s">
        <v>22</v>
      </c>
      <c r="C98" s="87" t="n">
        <v>0</v>
      </c>
    </row>
    <row r="99" customFormat="false" ht="14.25" hidden="false" customHeight="true" outlineLevel="0" collapsed="false">
      <c r="A99" s="22" t="n">
        <v>35</v>
      </c>
      <c r="B99" s="68" t="s">
        <v>52</v>
      </c>
      <c r="C99" s="84" t="n">
        <v>77</v>
      </c>
    </row>
    <row r="100" customFormat="false" ht="14.25" hidden="false" customHeight="false" outlineLevel="0" collapsed="false">
      <c r="A100" s="22"/>
      <c r="B100" s="68"/>
      <c r="C100" s="84"/>
    </row>
    <row r="101" customFormat="false" ht="15" hidden="false" customHeight="false" outlineLevel="0" collapsed="false">
      <c r="A101" s="85"/>
      <c r="B101" s="86" t="s">
        <v>19</v>
      </c>
      <c r="C101" s="87" t="n">
        <v>0</v>
      </c>
    </row>
    <row r="102" customFormat="false" ht="15" hidden="false" customHeight="false" outlineLevel="0" collapsed="false">
      <c r="A102" s="85"/>
      <c r="B102" s="86" t="s">
        <v>20</v>
      </c>
      <c r="C102" s="87" t="n">
        <v>0</v>
      </c>
    </row>
    <row r="103" customFormat="false" ht="15" hidden="false" customHeight="false" outlineLevel="0" collapsed="false">
      <c r="A103" s="85"/>
      <c r="B103" s="86" t="s">
        <v>21</v>
      </c>
      <c r="C103" s="87" t="n">
        <v>0</v>
      </c>
    </row>
    <row r="104" customFormat="false" ht="15" hidden="false" customHeight="false" outlineLevel="0" collapsed="false">
      <c r="A104" s="85"/>
      <c r="B104" s="86" t="s">
        <v>22</v>
      </c>
      <c r="C104" s="87" t="n">
        <v>0</v>
      </c>
    </row>
    <row r="105" customFormat="false" ht="14.25" hidden="false" customHeight="true" outlineLevel="0" collapsed="false">
      <c r="A105" s="22" t="n">
        <v>36</v>
      </c>
      <c r="B105" s="68" t="s">
        <v>53</v>
      </c>
      <c r="C105" s="84" t="n">
        <v>86</v>
      </c>
    </row>
    <row r="106" customFormat="false" ht="14.25" hidden="false" customHeight="false" outlineLevel="0" collapsed="false">
      <c r="A106" s="22"/>
      <c r="B106" s="68"/>
      <c r="C106" s="84"/>
    </row>
    <row r="107" customFormat="false" ht="15" hidden="false" customHeight="false" outlineLevel="0" collapsed="false">
      <c r="A107" s="85"/>
      <c r="B107" s="86" t="s">
        <v>19</v>
      </c>
      <c r="C107" s="87" t="n">
        <v>0</v>
      </c>
    </row>
    <row r="108" customFormat="false" ht="15" hidden="false" customHeight="false" outlineLevel="0" collapsed="false">
      <c r="A108" s="85"/>
      <c r="B108" s="86" t="s">
        <v>20</v>
      </c>
      <c r="C108" s="87" t="n">
        <v>0</v>
      </c>
    </row>
    <row r="109" customFormat="false" ht="15" hidden="false" customHeight="false" outlineLevel="0" collapsed="false">
      <c r="A109" s="85"/>
      <c r="B109" s="86" t="s">
        <v>21</v>
      </c>
      <c r="C109" s="87" t="n">
        <v>0</v>
      </c>
    </row>
    <row r="110" customFormat="false" ht="15" hidden="false" customHeight="false" outlineLevel="0" collapsed="false">
      <c r="A110" s="85"/>
      <c r="B110" s="86" t="s">
        <v>22</v>
      </c>
      <c r="C110" s="87" t="n">
        <v>0</v>
      </c>
    </row>
    <row r="111" customFormat="false" ht="15" hidden="false" customHeight="false" outlineLevel="0" collapsed="false">
      <c r="A111" s="22" t="n">
        <v>37</v>
      </c>
      <c r="B111" s="68" t="s">
        <v>104</v>
      </c>
      <c r="C111" s="84" t="n">
        <v>688</v>
      </c>
    </row>
    <row r="112" customFormat="false" ht="15" hidden="false" customHeight="false" outlineLevel="0" collapsed="false">
      <c r="A112" s="85"/>
      <c r="B112" s="86" t="s">
        <v>19</v>
      </c>
      <c r="C112" s="87" t="n">
        <v>0</v>
      </c>
    </row>
    <row r="113" customFormat="false" ht="15" hidden="false" customHeight="false" outlineLevel="0" collapsed="false">
      <c r="A113" s="85"/>
      <c r="B113" s="86" t="s">
        <v>20</v>
      </c>
      <c r="C113" s="87" t="n">
        <v>0</v>
      </c>
    </row>
    <row r="114" customFormat="false" ht="15" hidden="false" customHeight="false" outlineLevel="0" collapsed="false">
      <c r="A114" s="85"/>
      <c r="B114" s="86" t="s">
        <v>21</v>
      </c>
      <c r="C114" s="87" t="n">
        <v>0</v>
      </c>
    </row>
    <row r="115" customFormat="false" ht="15" hidden="false" customHeight="false" outlineLevel="0" collapsed="false">
      <c r="A115" s="85"/>
      <c r="B115" s="86" t="s">
        <v>22</v>
      </c>
      <c r="C115" s="87" t="n">
        <v>0</v>
      </c>
    </row>
    <row r="116" customFormat="false" ht="15" hidden="false" customHeight="false" outlineLevel="0" collapsed="false">
      <c r="A116" s="22" t="n">
        <v>38</v>
      </c>
      <c r="B116" s="68" t="s">
        <v>55</v>
      </c>
      <c r="C116" s="84" t="n">
        <v>4344</v>
      </c>
    </row>
    <row r="117" customFormat="false" ht="15" hidden="false" customHeight="false" outlineLevel="0" collapsed="false">
      <c r="A117" s="35"/>
      <c r="B117" s="86" t="s">
        <v>19</v>
      </c>
      <c r="C117" s="87" t="n">
        <v>0</v>
      </c>
    </row>
    <row r="118" customFormat="false" ht="15" hidden="false" customHeight="false" outlineLevel="0" collapsed="false">
      <c r="A118" s="85"/>
      <c r="B118" s="86" t="s">
        <v>20</v>
      </c>
      <c r="C118" s="87" t="n">
        <v>0</v>
      </c>
    </row>
    <row r="119" customFormat="false" ht="15" hidden="false" customHeight="false" outlineLevel="0" collapsed="false">
      <c r="A119" s="85"/>
      <c r="B119" s="86" t="s">
        <v>21</v>
      </c>
      <c r="C119" s="87" t="n">
        <v>0</v>
      </c>
    </row>
    <row r="120" customFormat="false" ht="15" hidden="false" customHeight="false" outlineLevel="0" collapsed="false">
      <c r="A120" s="85"/>
      <c r="B120" s="86" t="s">
        <v>22</v>
      </c>
      <c r="C120" s="87" t="n">
        <v>0</v>
      </c>
    </row>
    <row r="121" customFormat="false" ht="15" hidden="false" customHeight="false" outlineLevel="0" collapsed="false">
      <c r="A121" s="22" t="n">
        <v>39</v>
      </c>
      <c r="B121" s="68" t="s">
        <v>105</v>
      </c>
      <c r="C121" s="84" t="n">
        <v>6431</v>
      </c>
    </row>
    <row r="122" customFormat="false" ht="15" hidden="false" customHeight="false" outlineLevel="0" collapsed="false">
      <c r="A122" s="85"/>
      <c r="B122" s="86" t="s">
        <v>19</v>
      </c>
      <c r="C122" s="87" t="n">
        <v>0</v>
      </c>
    </row>
    <row r="123" customFormat="false" ht="15" hidden="false" customHeight="false" outlineLevel="0" collapsed="false">
      <c r="A123" s="85"/>
      <c r="B123" s="86" t="s">
        <v>20</v>
      </c>
      <c r="C123" s="87" t="n">
        <v>0</v>
      </c>
    </row>
    <row r="124" customFormat="false" ht="15" hidden="false" customHeight="false" outlineLevel="0" collapsed="false">
      <c r="A124" s="85"/>
      <c r="B124" s="86" t="s">
        <v>21</v>
      </c>
      <c r="C124" s="87" t="n">
        <v>0</v>
      </c>
    </row>
    <row r="125" customFormat="false" ht="15" hidden="false" customHeight="false" outlineLevel="0" collapsed="false">
      <c r="A125" s="85"/>
      <c r="B125" s="86" t="s">
        <v>22</v>
      </c>
      <c r="C125" s="87" t="n">
        <v>0</v>
      </c>
    </row>
    <row r="126" customFormat="false" ht="15" hidden="false" customHeight="false" outlineLevel="0" collapsed="false">
      <c r="A126" s="22" t="n">
        <v>40</v>
      </c>
      <c r="B126" s="68" t="s">
        <v>57</v>
      </c>
      <c r="C126" s="84" t="n">
        <v>1648</v>
      </c>
    </row>
    <row r="127" customFormat="false" ht="15" hidden="false" customHeight="false" outlineLevel="0" collapsed="false">
      <c r="A127" s="85"/>
      <c r="B127" s="86" t="s">
        <v>19</v>
      </c>
      <c r="C127" s="87" t="n">
        <v>0</v>
      </c>
    </row>
    <row r="128" customFormat="false" ht="15" hidden="false" customHeight="false" outlineLevel="0" collapsed="false">
      <c r="A128" s="85"/>
      <c r="B128" s="86" t="s">
        <v>20</v>
      </c>
      <c r="C128" s="87" t="n">
        <v>0</v>
      </c>
    </row>
    <row r="129" customFormat="false" ht="15" hidden="false" customHeight="false" outlineLevel="0" collapsed="false">
      <c r="A129" s="85"/>
      <c r="B129" s="86" t="s">
        <v>21</v>
      </c>
      <c r="C129" s="87" t="n">
        <v>0</v>
      </c>
    </row>
    <row r="130" customFormat="false" ht="15" hidden="false" customHeight="false" outlineLevel="0" collapsed="false">
      <c r="A130" s="85"/>
      <c r="B130" s="86" t="s">
        <v>22</v>
      </c>
      <c r="C130" s="87" t="n">
        <v>0</v>
      </c>
    </row>
    <row r="131" customFormat="false" ht="15" hidden="false" customHeight="false" outlineLevel="0" collapsed="false">
      <c r="A131" s="22" t="n">
        <v>41</v>
      </c>
      <c r="B131" s="68" t="s">
        <v>58</v>
      </c>
      <c r="C131" s="84" t="n">
        <v>7873</v>
      </c>
    </row>
    <row r="132" customFormat="false" ht="15" hidden="false" customHeight="false" outlineLevel="0" collapsed="false">
      <c r="A132" s="90"/>
      <c r="B132" s="86" t="s">
        <v>19</v>
      </c>
      <c r="C132" s="87" t="n">
        <v>0</v>
      </c>
    </row>
    <row r="133" customFormat="false" ht="15" hidden="false" customHeight="false" outlineLevel="0" collapsed="false">
      <c r="A133" s="90"/>
      <c r="B133" s="86" t="s">
        <v>20</v>
      </c>
      <c r="C133" s="87" t="n">
        <v>0</v>
      </c>
    </row>
    <row r="134" customFormat="false" ht="15" hidden="false" customHeight="false" outlineLevel="0" collapsed="false">
      <c r="A134" s="90"/>
      <c r="B134" s="86" t="s">
        <v>21</v>
      </c>
      <c r="C134" s="87" t="n">
        <v>0</v>
      </c>
    </row>
    <row r="135" customFormat="false" ht="15" hidden="false" customHeight="false" outlineLevel="0" collapsed="false">
      <c r="A135" s="90"/>
      <c r="B135" s="86" t="s">
        <v>22</v>
      </c>
      <c r="C135" s="87" t="n">
        <v>0</v>
      </c>
    </row>
    <row r="136" customFormat="false" ht="15" hidden="false" customHeight="false" outlineLevel="0" collapsed="false">
      <c r="A136" s="22" t="n">
        <v>42</v>
      </c>
      <c r="B136" s="68" t="s">
        <v>59</v>
      </c>
      <c r="C136" s="84" t="n">
        <v>871</v>
      </c>
    </row>
    <row r="137" customFormat="false" ht="15" hidden="false" customHeight="false" outlineLevel="0" collapsed="false">
      <c r="A137" s="85"/>
      <c r="B137" s="86" t="s">
        <v>19</v>
      </c>
      <c r="C137" s="87" t="n">
        <v>0</v>
      </c>
    </row>
    <row r="138" customFormat="false" ht="15" hidden="false" customHeight="false" outlineLevel="0" collapsed="false">
      <c r="A138" s="85"/>
      <c r="B138" s="86" t="s">
        <v>20</v>
      </c>
      <c r="C138" s="87" t="n">
        <v>0</v>
      </c>
    </row>
    <row r="139" customFormat="false" ht="15" hidden="false" customHeight="false" outlineLevel="0" collapsed="false">
      <c r="A139" s="85"/>
      <c r="B139" s="86" t="s">
        <v>21</v>
      </c>
      <c r="C139" s="87" t="n">
        <v>0</v>
      </c>
    </row>
    <row r="140" customFormat="false" ht="15" hidden="false" customHeight="false" outlineLevel="0" collapsed="false">
      <c r="A140" s="85"/>
      <c r="B140" s="86" t="s">
        <v>22</v>
      </c>
      <c r="C140" s="87" t="n">
        <v>0</v>
      </c>
    </row>
    <row r="141" customFormat="false" ht="15" hidden="false" customHeight="false" outlineLevel="0" collapsed="false">
      <c r="A141" s="22" t="n">
        <v>43</v>
      </c>
      <c r="B141" s="68" t="s">
        <v>60</v>
      </c>
      <c r="C141" s="84" t="n">
        <v>604</v>
      </c>
    </row>
    <row r="142" customFormat="false" ht="15" hidden="false" customHeight="false" outlineLevel="0" collapsed="false">
      <c r="A142" s="22" t="n">
        <v>44</v>
      </c>
      <c r="B142" s="68" t="s">
        <v>61</v>
      </c>
      <c r="C142" s="84" t="n">
        <v>1860</v>
      </c>
    </row>
    <row r="143" customFormat="false" ht="15" hidden="false" customHeight="false" outlineLevel="0" collapsed="false">
      <c r="A143" s="85"/>
      <c r="B143" s="86" t="s">
        <v>19</v>
      </c>
      <c r="C143" s="87" t="n">
        <v>0</v>
      </c>
    </row>
    <row r="144" customFormat="false" ht="15" hidden="false" customHeight="false" outlineLevel="0" collapsed="false">
      <c r="A144" s="85"/>
      <c r="B144" s="86" t="s">
        <v>20</v>
      </c>
      <c r="C144" s="87" t="n">
        <v>0</v>
      </c>
    </row>
    <row r="145" customFormat="false" ht="15" hidden="false" customHeight="false" outlineLevel="0" collapsed="false">
      <c r="A145" s="85"/>
      <c r="B145" s="86" t="s">
        <v>21</v>
      </c>
      <c r="C145" s="87" t="n">
        <v>0</v>
      </c>
    </row>
    <row r="146" customFormat="false" ht="15" hidden="false" customHeight="false" outlineLevel="0" collapsed="false">
      <c r="A146" s="85"/>
      <c r="B146" s="86" t="s">
        <v>22</v>
      </c>
      <c r="C146" s="87" t="n">
        <v>0</v>
      </c>
    </row>
    <row r="147" customFormat="false" ht="15" hidden="false" customHeight="false" outlineLevel="0" collapsed="false">
      <c r="A147" s="22" t="n">
        <v>45</v>
      </c>
      <c r="B147" s="68" t="s">
        <v>62</v>
      </c>
      <c r="C147" s="84" t="n">
        <v>12</v>
      </c>
    </row>
    <row r="148" customFormat="false" ht="15" hidden="false" customHeight="false" outlineLevel="0" collapsed="false">
      <c r="A148" s="85"/>
      <c r="B148" s="86" t="s">
        <v>19</v>
      </c>
      <c r="C148" s="87" t="n">
        <v>0</v>
      </c>
    </row>
    <row r="149" customFormat="false" ht="15" hidden="false" customHeight="false" outlineLevel="0" collapsed="false">
      <c r="A149" s="85"/>
      <c r="B149" s="86" t="s">
        <v>20</v>
      </c>
      <c r="C149" s="87" t="n">
        <v>0</v>
      </c>
    </row>
    <row r="150" customFormat="false" ht="15" hidden="false" customHeight="false" outlineLevel="0" collapsed="false">
      <c r="A150" s="85"/>
      <c r="B150" s="86" t="s">
        <v>21</v>
      </c>
      <c r="C150" s="87" t="n">
        <v>0</v>
      </c>
    </row>
    <row r="151" customFormat="false" ht="15" hidden="false" customHeight="false" outlineLevel="0" collapsed="false">
      <c r="A151" s="85"/>
      <c r="B151" s="86" t="s">
        <v>22</v>
      </c>
      <c r="C151" s="87" t="n">
        <v>0</v>
      </c>
    </row>
    <row r="152" customFormat="false" ht="14.25" hidden="false" customHeight="false" outlineLevel="0" collapsed="false">
      <c r="A152" s="22" t="n">
        <v>46</v>
      </c>
      <c r="B152" s="68" t="s">
        <v>63</v>
      </c>
      <c r="C152" s="91" t="n">
        <v>0</v>
      </c>
    </row>
    <row r="153" customFormat="false" ht="15" hidden="false" customHeight="false" outlineLevel="0" collapsed="false">
      <c r="A153" s="35"/>
      <c r="B153" s="86" t="s">
        <v>19</v>
      </c>
      <c r="C153" s="92" t="n">
        <v>0</v>
      </c>
    </row>
    <row r="154" customFormat="false" ht="15" hidden="false" customHeight="false" outlineLevel="0" collapsed="false">
      <c r="A154" s="35"/>
      <c r="B154" s="86" t="s">
        <v>20</v>
      </c>
      <c r="C154" s="92" t="n">
        <v>0</v>
      </c>
    </row>
    <row r="155" customFormat="false" ht="15" hidden="false" customHeight="false" outlineLevel="0" collapsed="false">
      <c r="A155" s="35"/>
      <c r="B155" s="86" t="s">
        <v>21</v>
      </c>
      <c r="C155" s="92" t="n">
        <v>0</v>
      </c>
    </row>
    <row r="156" customFormat="false" ht="15" hidden="false" customHeight="false" outlineLevel="0" collapsed="false">
      <c r="A156" s="35"/>
      <c r="B156" s="86" t="s">
        <v>22</v>
      </c>
      <c r="C156" s="92" t="n">
        <v>0</v>
      </c>
    </row>
    <row r="157" customFormat="false" ht="15" hidden="false" customHeight="false" outlineLevel="0" collapsed="false">
      <c r="A157" s="22" t="n">
        <v>47</v>
      </c>
      <c r="B157" s="93" t="s">
        <v>64</v>
      </c>
      <c r="C157" s="84" t="n">
        <v>1185</v>
      </c>
    </row>
    <row r="158" customFormat="false" ht="15" hidden="false" customHeight="false" outlineLevel="0" collapsed="false">
      <c r="A158" s="22" t="n">
        <v>48</v>
      </c>
      <c r="B158" s="93" t="s">
        <v>65</v>
      </c>
      <c r="C158" s="84" t="n">
        <v>1191</v>
      </c>
    </row>
    <row r="159" customFormat="false" ht="15" hidden="false" customHeight="false" outlineLevel="0" collapsed="false">
      <c r="A159" s="22" t="n">
        <v>49</v>
      </c>
      <c r="B159" s="68" t="s">
        <v>66</v>
      </c>
      <c r="C159" s="84" t="n">
        <v>180816</v>
      </c>
    </row>
    <row r="160" customFormat="false" ht="14.25" hidden="false" customHeight="false" outlineLevel="0" collapsed="false">
      <c r="A160" s="22" t="n">
        <v>50</v>
      </c>
      <c r="B160" s="68" t="s">
        <v>67</v>
      </c>
      <c r="C160" s="94" t="n">
        <v>0.75</v>
      </c>
    </row>
    <row r="161" customFormat="false" ht="15" hidden="false" customHeight="false" outlineLevel="0" collapsed="false">
      <c r="A161" s="22" t="n">
        <v>51</v>
      </c>
      <c r="B161" s="68" t="s">
        <v>68</v>
      </c>
      <c r="C161" s="84" t="n">
        <v>43949</v>
      </c>
    </row>
    <row r="162" customFormat="false" ht="15" hidden="false" customHeight="false" outlineLevel="0" collapsed="false">
      <c r="A162" s="90"/>
      <c r="B162" s="86" t="s">
        <v>19</v>
      </c>
      <c r="C162" s="87" t="n">
        <v>0</v>
      </c>
    </row>
    <row r="163" customFormat="false" ht="15" hidden="false" customHeight="false" outlineLevel="0" collapsed="false">
      <c r="A163" s="90"/>
      <c r="B163" s="86" t="s">
        <v>20</v>
      </c>
      <c r="C163" s="87" t="n">
        <v>0</v>
      </c>
    </row>
    <row r="164" customFormat="false" ht="15" hidden="false" customHeight="false" outlineLevel="0" collapsed="false">
      <c r="A164" s="90"/>
      <c r="B164" s="86" t="s">
        <v>21</v>
      </c>
      <c r="C164" s="87" t="n">
        <v>0</v>
      </c>
    </row>
    <row r="165" customFormat="false" ht="15" hidden="false" customHeight="false" outlineLevel="0" collapsed="false">
      <c r="A165" s="90"/>
      <c r="B165" s="86" t="s">
        <v>22</v>
      </c>
      <c r="C165" s="87" t="n">
        <v>0</v>
      </c>
    </row>
    <row r="166" customFormat="false" ht="15" hidden="false" customHeight="false" outlineLevel="0" collapsed="false">
      <c r="A166" s="22" t="n">
        <v>52</v>
      </c>
      <c r="B166" s="68" t="s">
        <v>69</v>
      </c>
      <c r="C166" s="84" t="n">
        <v>496</v>
      </c>
    </row>
    <row r="167" customFormat="false" ht="15" hidden="false" customHeight="false" outlineLevel="0" collapsed="false">
      <c r="A167" s="85"/>
      <c r="B167" s="86" t="s">
        <v>19</v>
      </c>
      <c r="C167" s="87" t="n">
        <v>0</v>
      </c>
    </row>
    <row r="168" customFormat="false" ht="15" hidden="false" customHeight="false" outlineLevel="0" collapsed="false">
      <c r="A168" s="85"/>
      <c r="B168" s="86" t="s">
        <v>20</v>
      </c>
      <c r="C168" s="87" t="n">
        <v>0</v>
      </c>
    </row>
    <row r="169" customFormat="false" ht="15" hidden="false" customHeight="false" outlineLevel="0" collapsed="false">
      <c r="A169" s="85"/>
      <c r="B169" s="86" t="s">
        <v>21</v>
      </c>
      <c r="C169" s="87" t="n">
        <v>0</v>
      </c>
    </row>
    <row r="170" customFormat="false" ht="15" hidden="false" customHeight="false" outlineLevel="0" collapsed="false">
      <c r="A170" s="85"/>
      <c r="B170" s="86" t="s">
        <v>22</v>
      </c>
      <c r="C170" s="87" t="n">
        <v>0</v>
      </c>
    </row>
    <row r="171" customFormat="false" ht="15" hidden="false" customHeight="false" outlineLevel="0" collapsed="false">
      <c r="A171" s="22" t="n">
        <v>53</v>
      </c>
      <c r="B171" s="68" t="s">
        <v>70</v>
      </c>
      <c r="C171" s="84" t="n">
        <v>1660</v>
      </c>
    </row>
    <row r="172" customFormat="false" ht="15" hidden="false" customHeight="false" outlineLevel="0" collapsed="false">
      <c r="A172" s="85"/>
      <c r="B172" s="86" t="s">
        <v>71</v>
      </c>
      <c r="C172" s="87" t="n">
        <v>0</v>
      </c>
    </row>
    <row r="173" customFormat="false" ht="15" hidden="false" customHeight="false" outlineLevel="0" collapsed="false">
      <c r="A173" s="85"/>
      <c r="B173" s="86" t="s">
        <v>72</v>
      </c>
      <c r="C173" s="87" t="n">
        <v>0</v>
      </c>
    </row>
    <row r="174" customFormat="false" ht="15" hidden="false" customHeight="false" outlineLevel="0" collapsed="false">
      <c r="A174" s="85"/>
      <c r="B174" s="86" t="s">
        <v>73</v>
      </c>
      <c r="C174" s="87" t="n">
        <v>0</v>
      </c>
    </row>
    <row r="175" customFormat="false" ht="15" hidden="false" customHeight="false" outlineLevel="0" collapsed="false">
      <c r="A175" s="85"/>
      <c r="B175" s="86"/>
      <c r="C175" s="87" t="n">
        <v>0</v>
      </c>
    </row>
    <row r="176" customFormat="false" ht="15" hidden="false" customHeight="false" outlineLevel="0" collapsed="false">
      <c r="A176" s="22" t="n">
        <v>54</v>
      </c>
      <c r="B176" s="68" t="s">
        <v>74</v>
      </c>
      <c r="C176" s="84" t="n">
        <v>3964</v>
      </c>
    </row>
    <row r="177" customFormat="false" ht="15" hidden="false" customHeight="false" outlineLevel="0" collapsed="false">
      <c r="A177" s="85"/>
      <c r="B177" s="86" t="s">
        <v>19</v>
      </c>
      <c r="C177" s="87" t="n">
        <v>0</v>
      </c>
    </row>
    <row r="178" customFormat="false" ht="15" hidden="false" customHeight="false" outlineLevel="0" collapsed="false">
      <c r="A178" s="85"/>
      <c r="B178" s="86" t="s">
        <v>20</v>
      </c>
      <c r="C178" s="87" t="n">
        <v>0</v>
      </c>
    </row>
    <row r="179" customFormat="false" ht="15" hidden="false" customHeight="false" outlineLevel="0" collapsed="false">
      <c r="A179" s="85"/>
      <c r="B179" s="86" t="s">
        <v>21</v>
      </c>
      <c r="C179" s="87" t="n">
        <v>0</v>
      </c>
    </row>
    <row r="180" customFormat="false" ht="15" hidden="false" customHeight="false" outlineLevel="0" collapsed="false">
      <c r="A180" s="85"/>
      <c r="B180" s="86" t="s">
        <v>22</v>
      </c>
      <c r="C180" s="87" t="n">
        <v>0</v>
      </c>
    </row>
    <row r="181" customFormat="false" ht="15" hidden="false" customHeight="false" outlineLevel="0" collapsed="false">
      <c r="A181" s="22" t="n">
        <v>55</v>
      </c>
      <c r="B181" s="68" t="s">
        <v>75</v>
      </c>
      <c r="C181" s="84" t="n">
        <v>5512</v>
      </c>
    </row>
    <row r="182" customFormat="false" ht="15" hidden="false" customHeight="false" outlineLevel="0" collapsed="false">
      <c r="A182" s="85"/>
      <c r="B182" s="86" t="s">
        <v>19</v>
      </c>
      <c r="C182" s="87" t="n">
        <v>0</v>
      </c>
    </row>
    <row r="183" customFormat="false" ht="15" hidden="false" customHeight="false" outlineLevel="0" collapsed="false">
      <c r="A183" s="85"/>
      <c r="B183" s="86" t="s">
        <v>20</v>
      </c>
      <c r="C183" s="87" t="n">
        <v>0</v>
      </c>
    </row>
    <row r="184" customFormat="false" ht="15" hidden="false" customHeight="false" outlineLevel="0" collapsed="false">
      <c r="A184" s="85"/>
      <c r="B184" s="86" t="s">
        <v>21</v>
      </c>
      <c r="C184" s="87" t="n">
        <v>0</v>
      </c>
    </row>
    <row r="185" customFormat="false" ht="15" hidden="false" customHeight="false" outlineLevel="0" collapsed="false">
      <c r="A185" s="85"/>
      <c r="B185" s="86" t="s">
        <v>22</v>
      </c>
      <c r="C185" s="87" t="n">
        <v>0</v>
      </c>
    </row>
    <row r="186" customFormat="false" ht="27.2" hidden="false" customHeight="true" outlineLevel="0" collapsed="false">
      <c r="A186" s="22" t="n">
        <v>56</v>
      </c>
      <c r="B186" s="68" t="s">
        <v>76</v>
      </c>
      <c r="C186" s="84" t="n">
        <v>3947</v>
      </c>
    </row>
    <row r="187" customFormat="false" ht="15" hidden="false" customHeight="false" outlineLevel="0" collapsed="false">
      <c r="A187" s="85"/>
      <c r="B187" s="86" t="s">
        <v>19</v>
      </c>
      <c r="C187" s="87" t="n">
        <v>0</v>
      </c>
    </row>
    <row r="188" customFormat="false" ht="15" hidden="false" customHeight="false" outlineLevel="0" collapsed="false">
      <c r="A188" s="85"/>
      <c r="B188" s="86" t="s">
        <v>20</v>
      </c>
      <c r="C188" s="87" t="n">
        <v>0</v>
      </c>
    </row>
    <row r="189" customFormat="false" ht="15" hidden="false" customHeight="false" outlineLevel="0" collapsed="false">
      <c r="A189" s="85"/>
      <c r="B189" s="86" t="s">
        <v>21</v>
      </c>
      <c r="C189" s="87" t="n">
        <v>0</v>
      </c>
    </row>
    <row r="190" customFormat="false" ht="15" hidden="false" customHeight="false" outlineLevel="0" collapsed="false">
      <c r="A190" s="85"/>
      <c r="B190" s="86" t="s">
        <v>22</v>
      </c>
      <c r="C190" s="87" t="n">
        <v>0</v>
      </c>
    </row>
    <row r="191" customFormat="false" ht="15" hidden="false" customHeight="false" outlineLevel="0" collapsed="false">
      <c r="A191" s="22" t="n">
        <v>57</v>
      </c>
      <c r="B191" s="68" t="s">
        <v>77</v>
      </c>
      <c r="C191" s="84" t="n">
        <v>3161</v>
      </c>
    </row>
    <row r="192" customFormat="false" ht="15" hidden="false" customHeight="false" outlineLevel="0" collapsed="false">
      <c r="A192" s="22" t="n">
        <v>58</v>
      </c>
      <c r="B192" s="68" t="s">
        <v>78</v>
      </c>
      <c r="C192" s="84" t="n">
        <v>3173</v>
      </c>
    </row>
    <row r="193" customFormat="false" ht="15" hidden="false" customHeight="false" outlineLevel="0" collapsed="false">
      <c r="A193" s="22" t="n">
        <v>59</v>
      </c>
      <c r="B193" s="68" t="s">
        <v>79</v>
      </c>
      <c r="C193" s="84" t="n">
        <v>14153997</v>
      </c>
    </row>
    <row r="194" customFormat="false" ht="14.25" hidden="false" customHeight="false" outlineLevel="0" collapsed="false">
      <c r="A194" s="22" t="n">
        <v>60</v>
      </c>
      <c r="B194" s="68" t="s">
        <v>80</v>
      </c>
      <c r="C194" s="95" t="n">
        <v>3.815</v>
      </c>
    </row>
    <row r="195" customFormat="false" ht="15" hidden="false" customHeight="false" outlineLevel="0" collapsed="false">
      <c r="A195" s="22" t="n">
        <v>61</v>
      </c>
      <c r="B195" s="68" t="s">
        <v>81</v>
      </c>
      <c r="C195" s="84" t="n">
        <v>42261551</v>
      </c>
    </row>
    <row r="196" customFormat="false" ht="26.25" hidden="false" customHeight="false" outlineLevel="0" collapsed="false">
      <c r="A196" s="22" t="n">
        <v>62</v>
      </c>
      <c r="B196" s="68" t="s">
        <v>96</v>
      </c>
      <c r="C196" s="84" t="n">
        <v>6902228</v>
      </c>
    </row>
    <row r="197" customFormat="false" ht="26.25" hidden="false" customHeight="false" outlineLevel="0" collapsed="false">
      <c r="A197" s="22" t="n">
        <v>63</v>
      </c>
      <c r="B197" s="68" t="s">
        <v>83</v>
      </c>
      <c r="C197" s="84" t="n">
        <v>188</v>
      </c>
    </row>
    <row r="198" customFormat="false" ht="15" hidden="false" customHeight="false" outlineLevel="0" collapsed="false">
      <c r="A198" s="85"/>
      <c r="B198" s="86" t="s">
        <v>19</v>
      </c>
      <c r="C198" s="87" t="n">
        <v>0</v>
      </c>
    </row>
    <row r="199" customFormat="false" ht="15" hidden="false" customHeight="false" outlineLevel="0" collapsed="false">
      <c r="A199" s="85"/>
      <c r="B199" s="86" t="s">
        <v>20</v>
      </c>
      <c r="C199" s="87" t="n">
        <v>0</v>
      </c>
    </row>
    <row r="200" customFormat="false" ht="15" hidden="false" customHeight="false" outlineLevel="0" collapsed="false">
      <c r="A200" s="85"/>
      <c r="B200" s="86" t="s">
        <v>21</v>
      </c>
      <c r="C200" s="87" t="n">
        <v>0</v>
      </c>
    </row>
    <row r="201" customFormat="false" ht="15" hidden="false" customHeight="false" outlineLevel="0" collapsed="false">
      <c r="A201" s="85"/>
      <c r="B201" s="86" t="s">
        <v>22</v>
      </c>
      <c r="C201" s="87" t="n">
        <v>0</v>
      </c>
    </row>
    <row r="202" customFormat="false" ht="26.25" hidden="false" customHeight="false" outlineLevel="0" collapsed="false">
      <c r="A202" s="22" t="n">
        <v>64</v>
      </c>
      <c r="B202" s="68" t="s">
        <v>106</v>
      </c>
      <c r="C202" s="84" t="n">
        <v>0</v>
      </c>
    </row>
    <row r="203" customFormat="false" ht="15" hidden="false" customHeight="false" outlineLevel="0" collapsed="false">
      <c r="A203" s="85"/>
      <c r="B203" s="86" t="s">
        <v>19</v>
      </c>
      <c r="C203" s="87" t="n">
        <v>0</v>
      </c>
    </row>
    <row r="204" customFormat="false" ht="15" hidden="false" customHeight="false" outlineLevel="0" collapsed="false">
      <c r="A204" s="85"/>
      <c r="B204" s="86" t="s">
        <v>20</v>
      </c>
      <c r="C204" s="87" t="n">
        <v>0</v>
      </c>
    </row>
    <row r="205" customFormat="false" ht="15" hidden="false" customHeight="false" outlineLevel="0" collapsed="false">
      <c r="A205" s="85"/>
      <c r="B205" s="86" t="s">
        <v>21</v>
      </c>
      <c r="C205" s="87" t="n">
        <v>0</v>
      </c>
    </row>
    <row r="206" customFormat="false" ht="15" hidden="false" customHeight="false" outlineLevel="0" collapsed="false">
      <c r="A206" s="85"/>
      <c r="B206" s="86" t="s">
        <v>22</v>
      </c>
      <c r="C206" s="87" t="n">
        <v>0</v>
      </c>
    </row>
    <row r="207" customFormat="false" ht="26.25" hidden="false" customHeight="false" outlineLevel="0" collapsed="false">
      <c r="A207" s="22" t="n">
        <v>65</v>
      </c>
      <c r="B207" s="68" t="s">
        <v>107</v>
      </c>
      <c r="C207" s="84" t="n">
        <v>660807</v>
      </c>
    </row>
    <row r="208" customFormat="false" ht="15" hidden="false" customHeight="false" outlineLevel="0" collapsed="false">
      <c r="A208" s="85"/>
      <c r="B208" s="86" t="s">
        <v>19</v>
      </c>
      <c r="C208" s="87" t="n">
        <v>0</v>
      </c>
    </row>
    <row r="209" customFormat="false" ht="15" hidden="false" customHeight="false" outlineLevel="0" collapsed="false">
      <c r="A209" s="85"/>
      <c r="B209" s="86" t="s">
        <v>20</v>
      </c>
      <c r="C209" s="87" t="n">
        <v>0</v>
      </c>
    </row>
    <row r="210" customFormat="false" ht="15" hidden="false" customHeight="false" outlineLevel="0" collapsed="false">
      <c r="A210" s="85"/>
      <c r="B210" s="86" t="s">
        <v>21</v>
      </c>
      <c r="C210" s="87" t="n">
        <v>0</v>
      </c>
    </row>
    <row r="211" customFormat="false" ht="15" hidden="false" customHeight="false" outlineLevel="0" collapsed="false">
      <c r="A211" s="85"/>
      <c r="B211" s="86" t="s">
        <v>22</v>
      </c>
      <c r="C211" s="96" t="n">
        <v>0</v>
      </c>
    </row>
    <row r="214" customFormat="false" ht="15" hidden="false" customHeight="false" outlineLevel="0" collapsed="false"/>
    <row r="235" customFormat="false" ht="15" hidden="false" customHeight="false" outlineLevel="0" collapsed="false"/>
    <row r="236" customFormat="false" ht="15" hidden="false" customHeight="false" outlineLevel="0" collapsed="false"/>
    <row r="237" customFormat="false" ht="15" hidden="false" customHeight="false" outlineLevel="0" collapsed="false"/>
    <row r="238" customFormat="false" ht="15" hidden="false" customHeight="false" outlineLevel="0" collapsed="false"/>
    <row r="239" customFormat="false" ht="15" hidden="false" customHeight="false" outlineLevel="0" collapsed="false"/>
    <row r="240" customFormat="false" ht="15" hidden="false" customHeight="false" outlineLevel="0" collapsed="false"/>
    <row r="241" customFormat="false" ht="15" hidden="false" customHeight="false" outlineLevel="0" collapsed="false"/>
    <row r="242" customFormat="false" ht="15" hidden="false" customHeight="false" outlineLevel="0" collapsed="false"/>
    <row r="243" customFormat="false" ht="15" hidden="false" customHeight="false" outlineLevel="0" collapsed="false"/>
  </sheetData>
  <mergeCells count="21">
    <mergeCell ref="A7:A8"/>
    <mergeCell ref="B7:B8"/>
    <mergeCell ref="C7:C8"/>
    <mergeCell ref="A43:A44"/>
    <mergeCell ref="B43:B44"/>
    <mergeCell ref="C43:C44"/>
    <mergeCell ref="A59:A60"/>
    <mergeCell ref="B59:B60"/>
    <mergeCell ref="C59:C60"/>
    <mergeCell ref="A65:A66"/>
    <mergeCell ref="B65:B66"/>
    <mergeCell ref="C65:C66"/>
    <mergeCell ref="A77:A78"/>
    <mergeCell ref="B77:B78"/>
    <mergeCell ref="C77:C78"/>
    <mergeCell ref="A99:A100"/>
    <mergeCell ref="B99:B100"/>
    <mergeCell ref="C99:C100"/>
    <mergeCell ref="A105:A106"/>
    <mergeCell ref="B105:B106"/>
    <mergeCell ref="C105:C106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10.62"/>
    <col collapsed="false" customWidth="true" hidden="false" outlineLevel="0" max="3" min="3" style="0" width="50.25"/>
    <col collapsed="false" customWidth="true" hidden="false" outlineLevel="0" max="6" min="4" style="0" width="6.62"/>
    <col collapsed="false" customWidth="true" hidden="false" outlineLevel="0" max="7" min="7" style="0" width="6.75"/>
    <col collapsed="false" customWidth="true" hidden="false" outlineLevel="0" max="8" min="8" style="0" width="7.87"/>
    <col collapsed="false" customWidth="true" hidden="false" outlineLevel="0" max="9" min="9" style="0" width="8.12"/>
    <col collapsed="false" customWidth="true" hidden="false" outlineLevel="0" max="10" min="10" style="0" width="7.25"/>
    <col collapsed="false" customWidth="true" hidden="false" outlineLevel="0" max="11" min="11" style="0" width="8.12"/>
    <col collapsed="false" customWidth="true" hidden="false" outlineLevel="0" max="12" min="12" style="0" width="7.75"/>
    <col collapsed="false" customWidth="true" hidden="false" outlineLevel="0" max="13" min="13" style="0" width="8"/>
    <col collapsed="false" customWidth="true" hidden="false" outlineLevel="0" max="1025" min="14" style="0" width="8.61"/>
  </cols>
  <sheetData>
    <row r="1" customFormat="false" ht="15" hidden="false" customHeight="true" outlineLevel="0" collapsed="false">
      <c r="A1" s="98" t="s">
        <v>109</v>
      </c>
      <c r="B1" s="98" t="s">
        <v>110</v>
      </c>
      <c r="C1" s="99" t="s">
        <v>111</v>
      </c>
      <c r="D1" s="100" t="s">
        <v>112</v>
      </c>
      <c r="E1" s="100"/>
      <c r="F1" s="100"/>
      <c r="G1" s="100"/>
      <c r="H1" s="101" t="s">
        <v>113</v>
      </c>
      <c r="I1" s="101"/>
      <c r="J1" s="101"/>
      <c r="K1" s="101"/>
      <c r="L1" s="101"/>
      <c r="M1" s="101"/>
    </row>
    <row r="2" customFormat="false" ht="30" hidden="false" customHeight="false" outlineLevel="0" collapsed="false">
      <c r="A2" s="98"/>
      <c r="B2" s="98"/>
      <c r="C2" s="99" t="s">
        <v>114</v>
      </c>
      <c r="D2" s="102" t="n">
        <v>2016</v>
      </c>
      <c r="E2" s="102" t="n">
        <v>2017</v>
      </c>
      <c r="F2" s="103" t="n">
        <v>2018</v>
      </c>
      <c r="G2" s="103" t="n">
        <v>2019</v>
      </c>
      <c r="H2" s="104" t="s">
        <v>115</v>
      </c>
      <c r="I2" s="104"/>
      <c r="J2" s="104" t="s">
        <v>116</v>
      </c>
      <c r="K2" s="104"/>
      <c r="L2" s="105" t="s">
        <v>117</v>
      </c>
      <c r="M2" s="105"/>
    </row>
    <row r="3" customFormat="false" ht="14.25" hidden="false" customHeight="false" outlineLevel="0" collapsed="false">
      <c r="A3" s="106" t="n">
        <v>1</v>
      </c>
      <c r="B3" s="107" t="n">
        <v>6</v>
      </c>
      <c r="C3" s="37" t="s">
        <v>118</v>
      </c>
      <c r="D3" s="108" t="n">
        <f aca="false">'total 2016'!C14</f>
        <v>72566</v>
      </c>
      <c r="E3" s="108" t="n">
        <f aca="false">'total 2017'!C14</f>
        <v>73995</v>
      </c>
      <c r="F3" s="109" t="n">
        <f aca="false">'Total 2018'!C14</f>
        <v>76837</v>
      </c>
      <c r="G3" s="109" t="n">
        <v>78399</v>
      </c>
      <c r="H3" s="110" t="n">
        <f aca="false">(E3/D3)-1</f>
        <v>0.0196924179367748</v>
      </c>
      <c r="I3" s="111" t="s">
        <v>119</v>
      </c>
      <c r="J3" s="110" t="n">
        <f aca="false">(F3/E3)-1</f>
        <v>0.0384080005405771</v>
      </c>
      <c r="K3" s="111" t="s">
        <v>119</v>
      </c>
      <c r="L3" s="112" t="n">
        <f aca="false">(G3/F3)-1</f>
        <v>0.0203287478688652</v>
      </c>
      <c r="M3" s="113" t="s">
        <v>119</v>
      </c>
    </row>
    <row r="4" customFormat="false" ht="14.25" hidden="false" customHeight="false" outlineLevel="0" collapsed="false">
      <c r="A4" s="106" t="n">
        <v>2</v>
      </c>
      <c r="B4" s="107" t="n">
        <v>7</v>
      </c>
      <c r="C4" s="37" t="s">
        <v>120</v>
      </c>
      <c r="D4" s="108" t="n">
        <v>1385</v>
      </c>
      <c r="E4" s="108" t="n">
        <v>1121</v>
      </c>
      <c r="F4" s="109" t="n">
        <v>1151</v>
      </c>
      <c r="G4" s="109" t="n">
        <v>1032</v>
      </c>
      <c r="H4" s="110" t="n">
        <f aca="false">(E4/D4)-1</f>
        <v>-0.190613718411552</v>
      </c>
      <c r="I4" s="114" t="s">
        <v>121</v>
      </c>
      <c r="J4" s="110" t="n">
        <f aca="false">(F4/E4)-1</f>
        <v>0.0267618198037467</v>
      </c>
      <c r="K4" s="111" t="s">
        <v>119</v>
      </c>
      <c r="L4" s="112" t="n">
        <f aca="false">(G4/F4)-1</f>
        <v>-0.103388357949609</v>
      </c>
      <c r="M4" s="113" t="s">
        <v>121</v>
      </c>
    </row>
    <row r="5" customFormat="false" ht="14.25" hidden="false" customHeight="false" outlineLevel="0" collapsed="false">
      <c r="A5" s="106" t="n">
        <v>3</v>
      </c>
      <c r="B5" s="107" t="n">
        <v>51</v>
      </c>
      <c r="C5" s="37" t="s">
        <v>122</v>
      </c>
      <c r="D5" s="108" t="n">
        <v>33173</v>
      </c>
      <c r="E5" s="108" t="n">
        <v>38723</v>
      </c>
      <c r="F5" s="109" t="n">
        <v>42528</v>
      </c>
      <c r="G5" s="109" t="n">
        <v>43949</v>
      </c>
      <c r="H5" s="110" t="n">
        <f aca="false">(E5/D5)-1</f>
        <v>0.167304735779098</v>
      </c>
      <c r="I5" s="111" t="s">
        <v>119</v>
      </c>
      <c r="J5" s="110" t="n">
        <f aca="false">(F5/E5)-1</f>
        <v>0.0982620148232316</v>
      </c>
      <c r="K5" s="111" t="s">
        <v>119</v>
      </c>
      <c r="L5" s="112" t="n">
        <f aca="false">(G5/F5)-1</f>
        <v>0.0334132806621521</v>
      </c>
      <c r="M5" s="113" t="s">
        <v>119</v>
      </c>
    </row>
    <row r="6" customFormat="false" ht="14.25" hidden="false" customHeight="false" outlineLevel="0" collapsed="false">
      <c r="A6" s="106" t="n">
        <v>4</v>
      </c>
      <c r="B6" s="107" t="n">
        <v>52</v>
      </c>
      <c r="C6" s="37" t="s">
        <v>123</v>
      </c>
      <c r="D6" s="108" t="n">
        <f aca="false">'total 2016'!C166</f>
        <v>433</v>
      </c>
      <c r="E6" s="108" t="n">
        <f aca="false">'total 2017'!C166</f>
        <v>443</v>
      </c>
      <c r="F6" s="109" t="n">
        <f aca="false">'Total 2018'!C166</f>
        <v>561</v>
      </c>
      <c r="G6" s="109" t="n">
        <v>496</v>
      </c>
      <c r="H6" s="110" t="n">
        <f aca="false">(E6/D6)-1</f>
        <v>0.0230946882217089</v>
      </c>
      <c r="I6" s="111" t="s">
        <v>119</v>
      </c>
      <c r="J6" s="110" t="n">
        <f aca="false">(F6/E6)-1</f>
        <v>0.266365688487585</v>
      </c>
      <c r="K6" s="111" t="s">
        <v>119</v>
      </c>
      <c r="L6" s="112" t="n">
        <f aca="false">(G6/F6)-1</f>
        <v>-0.115864527629234</v>
      </c>
      <c r="M6" s="113" t="s">
        <v>121</v>
      </c>
    </row>
    <row r="11" customFormat="false" ht="15" hidden="false" customHeight="true" outlineLevel="0" collapsed="false">
      <c r="A11" s="98" t="s">
        <v>109</v>
      </c>
      <c r="B11" s="98" t="s">
        <v>110</v>
      </c>
      <c r="C11" s="99" t="s">
        <v>111</v>
      </c>
      <c r="D11" s="100" t="s">
        <v>112</v>
      </c>
      <c r="E11" s="100"/>
      <c r="F11" s="100"/>
      <c r="G11" s="100"/>
      <c r="H11" s="101" t="s">
        <v>113</v>
      </c>
      <c r="I11" s="101"/>
      <c r="J11" s="101"/>
      <c r="K11" s="101"/>
      <c r="L11" s="101"/>
      <c r="M11" s="101"/>
    </row>
    <row r="12" customFormat="false" ht="15" hidden="false" customHeight="false" outlineLevel="0" collapsed="false">
      <c r="A12" s="98"/>
      <c r="B12" s="98"/>
      <c r="C12" s="99" t="s">
        <v>124</v>
      </c>
      <c r="D12" s="102" t="n">
        <v>2016</v>
      </c>
      <c r="E12" s="102" t="n">
        <v>2017</v>
      </c>
      <c r="F12" s="103" t="n">
        <v>2018</v>
      </c>
      <c r="G12" s="103" t="n">
        <v>2019</v>
      </c>
      <c r="H12" s="104" t="s">
        <v>115</v>
      </c>
      <c r="I12" s="104"/>
      <c r="J12" s="104" t="s">
        <v>116</v>
      </c>
      <c r="K12" s="104"/>
      <c r="L12" s="105" t="s">
        <v>117</v>
      </c>
      <c r="M12" s="105"/>
    </row>
    <row r="13" customFormat="false" ht="14.25" hidden="false" customHeight="false" outlineLevel="0" collapsed="false">
      <c r="A13" s="115" t="n">
        <v>1</v>
      </c>
      <c r="B13" s="116" t="n">
        <v>54</v>
      </c>
      <c r="C13" s="44" t="s">
        <v>125</v>
      </c>
      <c r="D13" s="108" t="n">
        <v>2241</v>
      </c>
      <c r="E13" s="108" t="n">
        <v>3938</v>
      </c>
      <c r="F13" s="109" t="n">
        <v>5427</v>
      </c>
      <c r="G13" s="109" t="n">
        <v>3964</v>
      </c>
      <c r="H13" s="110" t="n">
        <f aca="false">(E13/D13)-1</f>
        <v>0.757251227130745</v>
      </c>
      <c r="I13" s="111" t="s">
        <v>119</v>
      </c>
      <c r="J13" s="110" t="n">
        <f aca="false">(F13/E13)-1</f>
        <v>0.378110716099543</v>
      </c>
      <c r="K13" s="111" t="s">
        <v>119</v>
      </c>
      <c r="L13" s="112" t="n">
        <f aca="false">(G13/F13)-1</f>
        <v>-0.26957803574719</v>
      </c>
      <c r="M13" s="113" t="s">
        <v>121</v>
      </c>
    </row>
    <row r="14" customFormat="false" ht="14.25" hidden="false" customHeight="false" outlineLevel="0" collapsed="false">
      <c r="A14" s="115" t="n">
        <v>2</v>
      </c>
      <c r="B14" s="116" t="n">
        <v>55</v>
      </c>
      <c r="C14" s="44" t="s">
        <v>126</v>
      </c>
      <c r="D14" s="108" t="n">
        <v>2356</v>
      </c>
      <c r="E14" s="108" t="n">
        <v>3938</v>
      </c>
      <c r="F14" s="109" t="n">
        <v>5427</v>
      </c>
      <c r="G14" s="109" t="n">
        <v>5512</v>
      </c>
      <c r="H14" s="110" t="n">
        <f aca="false">(E14/D14)-1</f>
        <v>0.671477079796265</v>
      </c>
      <c r="I14" s="111" t="s">
        <v>119</v>
      </c>
      <c r="J14" s="110" t="n">
        <f aca="false">(F14/E14)-1</f>
        <v>0.378110716099543</v>
      </c>
      <c r="K14" s="111" t="s">
        <v>119</v>
      </c>
      <c r="L14" s="112" t="n">
        <f aca="false">(G14/F14)-1</f>
        <v>0.015662428597752</v>
      </c>
      <c r="M14" s="113" t="s">
        <v>119</v>
      </c>
    </row>
    <row r="15" customFormat="false" ht="25.5" hidden="false" customHeight="false" outlineLevel="0" collapsed="false">
      <c r="A15" s="115" t="n">
        <v>3</v>
      </c>
      <c r="B15" s="116" t="n">
        <v>56</v>
      </c>
      <c r="C15" s="44" t="s">
        <v>127</v>
      </c>
      <c r="D15" s="108" t="n">
        <v>2253</v>
      </c>
      <c r="E15" s="108" t="n">
        <v>2659</v>
      </c>
      <c r="F15" s="109" t="n">
        <v>3799</v>
      </c>
      <c r="G15" s="109" t="n">
        <v>3947</v>
      </c>
      <c r="H15" s="110" t="n">
        <f aca="false">(E15/D15)-1</f>
        <v>0.180204172214825</v>
      </c>
      <c r="I15" s="111" t="s">
        <v>119</v>
      </c>
      <c r="J15" s="110" t="n">
        <f aca="false">(F15/E15)-1</f>
        <v>0.428732606242948</v>
      </c>
      <c r="K15" s="111" t="s">
        <v>119</v>
      </c>
      <c r="L15" s="112" t="n">
        <f aca="false">(G15/F15)-1</f>
        <v>0.0389576204264279</v>
      </c>
      <c r="M15" s="113" t="s">
        <v>119</v>
      </c>
    </row>
    <row r="16" customFormat="false" ht="25.5" hidden="false" customHeight="false" outlineLevel="0" collapsed="false">
      <c r="A16" s="115" t="n">
        <v>4</v>
      </c>
      <c r="B16" s="116" t="n">
        <v>57</v>
      </c>
      <c r="C16" s="44" t="s">
        <v>77</v>
      </c>
      <c r="D16" s="108" t="n">
        <v>868</v>
      </c>
      <c r="E16" s="108" t="n">
        <v>4444</v>
      </c>
      <c r="F16" s="109" t="n">
        <v>4334</v>
      </c>
      <c r="G16" s="109" t="n">
        <v>3161</v>
      </c>
      <c r="H16" s="110" t="n">
        <f aca="false">(E16/D16)-1</f>
        <v>4.11981566820277</v>
      </c>
      <c r="I16" s="111" t="s">
        <v>119</v>
      </c>
      <c r="J16" s="110" t="n">
        <f aca="false">(F16/E16)-1</f>
        <v>-0.0247524752475248</v>
      </c>
      <c r="K16" s="114" t="s">
        <v>121</v>
      </c>
      <c r="L16" s="112" t="n">
        <f aca="false">(G16/F16)-1</f>
        <v>-0.270650669127827</v>
      </c>
      <c r="M16" s="113" t="s">
        <v>121</v>
      </c>
    </row>
    <row r="17" customFormat="false" ht="14.25" hidden="false" customHeight="false" outlineLevel="0" collapsed="false">
      <c r="A17" s="115" t="n">
        <v>5</v>
      </c>
      <c r="B17" s="116" t="n">
        <v>58</v>
      </c>
      <c r="C17" s="44" t="s">
        <v>78</v>
      </c>
      <c r="D17" s="108" t="n">
        <v>868</v>
      </c>
      <c r="E17" s="108" t="n">
        <v>4358</v>
      </c>
      <c r="F17" s="109" t="n">
        <v>4334</v>
      </c>
      <c r="G17" s="109" t="n">
        <v>3173</v>
      </c>
      <c r="H17" s="110" t="n">
        <f aca="false">(E17/D17)-1</f>
        <v>4.02073732718894</v>
      </c>
      <c r="I17" s="111" t="s">
        <v>119</v>
      </c>
      <c r="J17" s="110" t="n">
        <f aca="false">(F17/E17)-1</f>
        <v>-0.00550711335474985</v>
      </c>
      <c r="K17" s="114" t="s">
        <v>121</v>
      </c>
      <c r="L17" s="112" t="n">
        <f aca="false">(G17/F17)-1</f>
        <v>-0.267881864328565</v>
      </c>
      <c r="M17" s="113" t="s">
        <v>121</v>
      </c>
    </row>
  </sheetData>
  <mergeCells count="14">
    <mergeCell ref="A1:A2"/>
    <mergeCell ref="B1:B2"/>
    <mergeCell ref="D1:G1"/>
    <mergeCell ref="H1:M1"/>
    <mergeCell ref="H2:I2"/>
    <mergeCell ref="J2:K2"/>
    <mergeCell ref="L2:M2"/>
    <mergeCell ref="A11:A12"/>
    <mergeCell ref="B11:B12"/>
    <mergeCell ref="D11:G11"/>
    <mergeCell ref="H11:M11"/>
    <mergeCell ref="H12:I12"/>
    <mergeCell ref="J12:K12"/>
    <mergeCell ref="L12:M12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10.62"/>
    <col collapsed="false" customWidth="true" hidden="false" outlineLevel="0" max="3" min="3" style="0" width="40.13"/>
    <col collapsed="false" customWidth="true" hidden="false" outlineLevel="0" max="4" min="4" style="0" width="10"/>
    <col collapsed="false" customWidth="true" hidden="false" outlineLevel="0" max="6" min="5" style="0" width="9.62"/>
    <col collapsed="false" customWidth="true" hidden="false" outlineLevel="0" max="7" min="7" style="0" width="10.38"/>
    <col collapsed="false" customWidth="true" hidden="false" outlineLevel="0" max="8" min="8" style="0" width="8.74"/>
    <col collapsed="false" customWidth="true" hidden="false" outlineLevel="0" max="9" min="9" style="0" width="8"/>
    <col collapsed="false" customWidth="true" hidden="false" outlineLevel="0" max="10" min="10" style="0" width="8.38"/>
    <col collapsed="false" customWidth="true" hidden="false" outlineLevel="0" max="11" min="11" style="0" width="8.5"/>
    <col collapsed="false" customWidth="true" hidden="false" outlineLevel="0" max="12" min="12" style="0" width="9.75"/>
    <col collapsed="false" customWidth="true" hidden="false" outlineLevel="0" max="13" min="13" style="0" width="9.62"/>
    <col collapsed="false" customWidth="true" hidden="false" outlineLevel="0" max="1025" min="14" style="0" width="8.61"/>
  </cols>
  <sheetData>
    <row r="1" customFormat="false" ht="15" hidden="false" customHeight="true" outlineLevel="0" collapsed="false">
      <c r="A1" s="98" t="s">
        <v>109</v>
      </c>
      <c r="B1" s="98" t="s">
        <v>110</v>
      </c>
      <c r="C1" s="99" t="s">
        <v>111</v>
      </c>
      <c r="D1" s="100" t="s">
        <v>112</v>
      </c>
      <c r="E1" s="100"/>
      <c r="F1" s="100"/>
      <c r="G1" s="100"/>
      <c r="H1" s="101" t="s">
        <v>113</v>
      </c>
      <c r="I1" s="101"/>
      <c r="J1" s="101"/>
      <c r="K1" s="101"/>
      <c r="L1" s="101"/>
      <c r="M1" s="101"/>
    </row>
    <row r="2" customFormat="false" ht="30" hidden="false" customHeight="false" outlineLevel="0" collapsed="false">
      <c r="A2" s="98"/>
      <c r="B2" s="98"/>
      <c r="C2" s="99" t="s">
        <v>128</v>
      </c>
      <c r="D2" s="102" t="n">
        <v>2016</v>
      </c>
      <c r="E2" s="102" t="n">
        <v>2017</v>
      </c>
      <c r="F2" s="103" t="n">
        <v>2018</v>
      </c>
      <c r="G2" s="103" t="n">
        <v>2019</v>
      </c>
      <c r="H2" s="104" t="s">
        <v>115</v>
      </c>
      <c r="I2" s="104"/>
      <c r="J2" s="104" t="s">
        <v>116</v>
      </c>
      <c r="K2" s="104"/>
      <c r="L2" s="105" t="s">
        <v>117</v>
      </c>
      <c r="M2" s="105"/>
    </row>
    <row r="3" customFormat="false" ht="14.25" hidden="false" customHeight="false" outlineLevel="0" collapsed="false">
      <c r="A3" s="106" t="n">
        <v>1</v>
      </c>
      <c r="B3" s="107" t="n">
        <v>8</v>
      </c>
      <c r="C3" s="37" t="s">
        <v>129</v>
      </c>
      <c r="D3" s="108" t="n">
        <f aca="false">'total 2016'!C24</f>
        <v>73744</v>
      </c>
      <c r="E3" s="108" t="n">
        <f aca="false">'total 2017'!C24</f>
        <v>75220</v>
      </c>
      <c r="F3" s="109" t="n">
        <f aca="false">'Total 2018'!C24</f>
        <v>78031</v>
      </c>
      <c r="G3" s="109" t="n">
        <v>79803</v>
      </c>
      <c r="H3" s="110" t="n">
        <f aca="false">(E3/D3)-1</f>
        <v>0.0200151876762855</v>
      </c>
      <c r="I3" s="111" t="s">
        <v>119</v>
      </c>
      <c r="J3" s="110" t="n">
        <f aca="false">(F3/E3)-1</f>
        <v>0.0373703802180272</v>
      </c>
      <c r="K3" s="111" t="s">
        <v>119</v>
      </c>
      <c r="L3" s="112" t="n">
        <f aca="false">(G3/F3)-1</f>
        <v>0.0227089233766067</v>
      </c>
      <c r="M3" s="113" t="s">
        <v>119</v>
      </c>
    </row>
    <row r="4" customFormat="false" ht="14.25" hidden="false" customHeight="false" outlineLevel="0" collapsed="false">
      <c r="A4" s="106" t="n">
        <v>2</v>
      </c>
      <c r="B4" s="107" t="n">
        <v>9</v>
      </c>
      <c r="C4" s="37" t="s">
        <v>129</v>
      </c>
      <c r="D4" s="108" t="n">
        <f aca="false">'total 2016'!C29</f>
        <v>48</v>
      </c>
      <c r="E4" s="108" t="n">
        <f aca="false">'total 2017'!C29</f>
        <v>896</v>
      </c>
      <c r="F4" s="109" t="n">
        <f aca="false">'Total 2018'!C29</f>
        <v>37</v>
      </c>
      <c r="G4" s="109" t="n">
        <v>32</v>
      </c>
      <c r="H4" s="110" t="n">
        <f aca="false">(E4/D4)-1</f>
        <v>17.6666666666667</v>
      </c>
      <c r="I4" s="111" t="s">
        <v>119</v>
      </c>
      <c r="J4" s="110" t="n">
        <f aca="false">(F4/E4)-1</f>
        <v>-0.958705357142857</v>
      </c>
      <c r="K4" s="114" t="s">
        <v>121</v>
      </c>
      <c r="L4" s="112" t="n">
        <f aca="false">(G4/F4)-1</f>
        <v>-0.135135135135135</v>
      </c>
      <c r="M4" s="113" t="s">
        <v>121</v>
      </c>
    </row>
    <row r="5" customFormat="false" ht="14.25" hidden="false" customHeight="false" outlineLevel="0" collapsed="false">
      <c r="A5" s="106" t="n">
        <v>3</v>
      </c>
      <c r="B5" s="107" t="n">
        <v>10</v>
      </c>
      <c r="C5" s="37" t="s">
        <v>26</v>
      </c>
      <c r="D5" s="108" t="n">
        <f aca="false">'total 2016'!C30</f>
        <v>1416</v>
      </c>
      <c r="E5" s="108" t="n">
        <f aca="false">'total 2017'!C30</f>
        <v>1121</v>
      </c>
      <c r="F5" s="109" t="n">
        <f aca="false">'Total 2018'!C30</f>
        <v>1151</v>
      </c>
      <c r="G5" s="109" t="n">
        <v>977</v>
      </c>
      <c r="H5" s="110" t="n">
        <f aca="false">(E5/D5)-1</f>
        <v>-0.208333333333333</v>
      </c>
      <c r="I5" s="114" t="s">
        <v>121</v>
      </c>
      <c r="J5" s="110" t="n">
        <f aca="false">(F5/E5)-1</f>
        <v>0.0267618198037467</v>
      </c>
      <c r="K5" s="111" t="s">
        <v>119</v>
      </c>
      <c r="L5" s="112" t="n">
        <f aca="false">(G5/F5)-1</f>
        <v>-0.151172893136403</v>
      </c>
      <c r="M5" s="113" t="s">
        <v>121</v>
      </c>
    </row>
    <row r="6" customFormat="false" ht="14.25" hidden="false" customHeight="false" outlineLevel="0" collapsed="false">
      <c r="A6" s="106" t="n">
        <v>4</v>
      </c>
      <c r="B6" s="107" t="n">
        <v>11</v>
      </c>
      <c r="C6" s="37" t="s">
        <v>27</v>
      </c>
      <c r="D6" s="108" t="n">
        <f aca="false">'total 2016'!C31</f>
        <v>1388</v>
      </c>
      <c r="E6" s="108" t="n">
        <f aca="false">'total 2017'!C31</f>
        <v>1008.9</v>
      </c>
      <c r="F6" s="109" t="n">
        <f aca="false">'Total 2018'!C31</f>
        <v>1035.9</v>
      </c>
      <c r="G6" s="109" t="n">
        <v>732</v>
      </c>
      <c r="H6" s="110" t="n">
        <f aca="false">(E6/D6)-1</f>
        <v>-0.273126801152738</v>
      </c>
      <c r="I6" s="114" t="s">
        <v>121</v>
      </c>
      <c r="J6" s="110" t="n">
        <f aca="false">(F6/E6)-1</f>
        <v>0.0267618198037467</v>
      </c>
      <c r="K6" s="111" t="s">
        <v>119</v>
      </c>
      <c r="L6" s="112" t="n">
        <f aca="false">(G6/F6)-1</f>
        <v>-0.29336808572256</v>
      </c>
      <c r="M6" s="113" t="s">
        <v>121</v>
      </c>
    </row>
    <row r="7" customFormat="false" ht="28.5" hidden="false" customHeight="true" outlineLevel="0" collapsed="false">
      <c r="A7" s="106" t="n">
        <v>5</v>
      </c>
      <c r="B7" s="107" t="n">
        <v>12</v>
      </c>
      <c r="C7" s="53" t="s">
        <v>28</v>
      </c>
      <c r="D7" s="108" t="n">
        <f aca="false">'total 2016'!C32</f>
        <v>72518</v>
      </c>
      <c r="E7" s="108" t="n">
        <f aca="false">'total 2017'!C32</f>
        <v>73958</v>
      </c>
      <c r="F7" s="109" t="n">
        <f aca="false">'Total 2018'!C32</f>
        <v>75720</v>
      </c>
      <c r="G7" s="109" t="n">
        <v>78367</v>
      </c>
      <c r="H7" s="110" t="n">
        <f aca="false">(E7/D7)-1</f>
        <v>0.0198571389172344</v>
      </c>
      <c r="I7" s="111" t="s">
        <v>119</v>
      </c>
      <c r="J7" s="110" t="n">
        <f aca="false">(F7/E7)-1</f>
        <v>0.023824332729387</v>
      </c>
      <c r="K7" s="111" t="s">
        <v>119</v>
      </c>
      <c r="L7" s="112" t="n">
        <f aca="false">(G7/F7)-1</f>
        <v>0.0349577390385631</v>
      </c>
      <c r="M7" s="113" t="s">
        <v>119</v>
      </c>
    </row>
    <row r="8" customFormat="false" ht="14.25" hidden="false" customHeight="false" outlineLevel="0" collapsed="false">
      <c r="A8" s="106" t="n">
        <v>6</v>
      </c>
      <c r="B8" s="107" t="n">
        <v>20</v>
      </c>
      <c r="C8" s="37" t="s">
        <v>36</v>
      </c>
      <c r="D8" s="108" t="n">
        <f aca="false">'total 2016'!C71</f>
        <v>12559822.84</v>
      </c>
      <c r="E8" s="108" t="n">
        <f aca="false">'total 2017'!C71</f>
        <v>13243857.96</v>
      </c>
      <c r="F8" s="109" t="n">
        <f aca="false">'Total 2018'!C71</f>
        <v>12859864.62</v>
      </c>
      <c r="G8" s="109" t="n">
        <v>12990884</v>
      </c>
      <c r="H8" s="110" t="n">
        <f aca="false">(E8/D8)-1</f>
        <v>0.0544621630984725</v>
      </c>
      <c r="I8" s="111" t="s">
        <v>119</v>
      </c>
      <c r="J8" s="110" t="n">
        <f aca="false">(F8/E8)-1</f>
        <v>-0.0289940696404147</v>
      </c>
      <c r="K8" s="114" t="s">
        <v>121</v>
      </c>
      <c r="L8" s="112" t="n">
        <f aca="false">(G8/F8)-1</f>
        <v>0.0101882394466453</v>
      </c>
      <c r="M8" s="113" t="s">
        <v>119</v>
      </c>
    </row>
    <row r="9" customFormat="false" ht="14.25" hidden="false" customHeight="false" outlineLevel="0" collapsed="false">
      <c r="A9" s="106" t="n">
        <v>7</v>
      </c>
      <c r="B9" s="107" t="n">
        <v>21</v>
      </c>
      <c r="C9" s="37" t="s">
        <v>37</v>
      </c>
      <c r="D9" s="108" t="n">
        <f aca="false">'total 2016'!C72</f>
        <v>9597483.2</v>
      </c>
      <c r="E9" s="108" t="n">
        <f aca="false">'total 2017'!C72</f>
        <v>10095712.17</v>
      </c>
      <c r="F9" s="109" t="n">
        <f aca="false">'Total 2018'!C72</f>
        <v>9897784.57</v>
      </c>
      <c r="G9" s="109" t="n">
        <v>10147633</v>
      </c>
      <c r="H9" s="110" t="n">
        <f aca="false">(E9/D9)-1</f>
        <v>0.0519124607584622</v>
      </c>
      <c r="I9" s="111" t="s">
        <v>119</v>
      </c>
      <c r="J9" s="110" t="n">
        <f aca="false">(F9/E9)-1</f>
        <v>-0.0196051151882235</v>
      </c>
      <c r="K9" s="114" t="s">
        <v>121</v>
      </c>
      <c r="L9" s="112" t="n">
        <f aca="false">(G9/F9)-1</f>
        <v>0.0252428640200237</v>
      </c>
      <c r="M9" s="113" t="s">
        <v>119</v>
      </c>
    </row>
    <row r="10" customFormat="false" ht="14.25" hidden="false" customHeight="false" outlineLevel="0" collapsed="false">
      <c r="A10" s="106" t="n">
        <v>8</v>
      </c>
      <c r="B10" s="107" t="n">
        <v>22</v>
      </c>
      <c r="C10" s="37" t="s">
        <v>38</v>
      </c>
      <c r="D10" s="108" t="n">
        <f aca="false">'total 2016'!C73</f>
        <v>12559822.84</v>
      </c>
      <c r="E10" s="108" t="n">
        <f aca="false">'total 2017'!C73</f>
        <v>13243857.96</v>
      </c>
      <c r="F10" s="109" t="n">
        <f aca="false">'Total 2018'!C73</f>
        <v>12859864.62</v>
      </c>
      <c r="G10" s="109" t="n">
        <v>12990884</v>
      </c>
      <c r="H10" s="110" t="n">
        <f aca="false">(E10/D10)-1</f>
        <v>0.0544621630984725</v>
      </c>
      <c r="I10" s="111" t="s">
        <v>119</v>
      </c>
      <c r="J10" s="110" t="n">
        <f aca="false">(F10/E10)-1</f>
        <v>-0.0289940696404147</v>
      </c>
      <c r="K10" s="114" t="s">
        <v>121</v>
      </c>
      <c r="L10" s="112" t="n">
        <f aca="false">(G10/F10)-1</f>
        <v>0.0101882394466453</v>
      </c>
      <c r="M10" s="113" t="s">
        <v>119</v>
      </c>
    </row>
    <row r="11" customFormat="false" ht="14.25" hidden="false" customHeight="false" outlineLevel="0" collapsed="false">
      <c r="A11" s="106" t="n">
        <v>9</v>
      </c>
      <c r="B11" s="107" t="n">
        <v>25</v>
      </c>
      <c r="C11" s="37" t="s">
        <v>41</v>
      </c>
      <c r="D11" s="108" t="n">
        <f aca="false">'total 2016'!C76</f>
        <v>21076241</v>
      </c>
      <c r="E11" s="108" t="n">
        <f aca="false">'total 2017'!C76</f>
        <v>22034697</v>
      </c>
      <c r="F11" s="109" t="n">
        <f aca="false">'Total 2018'!C76</f>
        <v>22255095.46</v>
      </c>
      <c r="G11" s="109" t="n">
        <v>22383947</v>
      </c>
      <c r="H11" s="110" t="n">
        <f aca="false">(E11/D11)-1</f>
        <v>0.0454756614331748</v>
      </c>
      <c r="I11" s="111" t="s">
        <v>119</v>
      </c>
      <c r="J11" s="110" t="n">
        <f aca="false">(F11/E11)-1</f>
        <v>0.010002336769142</v>
      </c>
      <c r="K11" s="111" t="s">
        <v>119</v>
      </c>
      <c r="L11" s="112" t="n">
        <f aca="false">(G11/F11)-1</f>
        <v>0.0057897545410035</v>
      </c>
      <c r="M11" s="113" t="s">
        <v>119</v>
      </c>
    </row>
    <row r="12" customFormat="false" ht="14.25" hidden="false" customHeight="false" outlineLevel="0" collapsed="false">
      <c r="A12" s="106" t="n">
        <v>10</v>
      </c>
      <c r="B12" s="107" t="n">
        <v>28</v>
      </c>
      <c r="C12" s="37" t="s">
        <v>130</v>
      </c>
      <c r="D12" s="108" t="n">
        <f aca="false">'total 2016'!C80</f>
        <v>70958240.93</v>
      </c>
      <c r="E12" s="108" t="n">
        <f aca="false">'total 2017'!C80</f>
        <v>95523831.23</v>
      </c>
      <c r="F12" s="109" t="n">
        <f aca="false">'Total 2018'!C80</f>
        <v>82562792.25</v>
      </c>
      <c r="G12" s="109" t="n">
        <v>117194902</v>
      </c>
      <c r="H12" s="110" t="n">
        <f aca="false">(E12/D12)-1</f>
        <v>0.346197847889632</v>
      </c>
      <c r="I12" s="111" t="s">
        <v>119</v>
      </c>
      <c r="J12" s="110" t="n">
        <f aca="false">(F12/E12)-1</f>
        <v>-0.135683826884966</v>
      </c>
      <c r="K12" s="114" t="s">
        <v>121</v>
      </c>
      <c r="L12" s="112" t="n">
        <f aca="false">(G12/F12)-1</f>
        <v>0.419463886893917</v>
      </c>
      <c r="M12" s="113" t="s">
        <v>119</v>
      </c>
    </row>
    <row r="13" customFormat="false" ht="14.25" hidden="false" customHeight="false" outlineLevel="0" collapsed="false">
      <c r="A13" s="106" t="n">
        <v>11</v>
      </c>
      <c r="B13" s="107" t="n">
        <v>29</v>
      </c>
      <c r="C13" s="37" t="s">
        <v>46</v>
      </c>
      <c r="D13" s="108" t="n">
        <f aca="false">'total 2016'!C85</f>
        <v>72312037.37</v>
      </c>
      <c r="E13" s="108" t="n">
        <f aca="false">'total 2017'!C85</f>
        <v>75361678.63</v>
      </c>
      <c r="F13" s="109" t="n">
        <f aca="false">'Total 2018'!C85</f>
        <v>83139241.92</v>
      </c>
      <c r="G13" s="109" t="n">
        <v>117223955</v>
      </c>
      <c r="H13" s="110" t="n">
        <f aca="false">(E13/D13)-1</f>
        <v>0.0421733555147374</v>
      </c>
      <c r="I13" s="111" t="s">
        <v>119</v>
      </c>
      <c r="J13" s="110" t="n">
        <f aca="false">(F13/E13)-1</f>
        <v>0.103203158838661</v>
      </c>
      <c r="K13" s="111" t="s">
        <v>119</v>
      </c>
      <c r="L13" s="112" t="n">
        <f aca="false">(G13/F13)-1</f>
        <v>0.409971420148354</v>
      </c>
      <c r="M13" s="113" t="s">
        <v>119</v>
      </c>
    </row>
    <row r="14" customFormat="false" ht="14.25" hidden="false" customHeight="false" outlineLevel="0" collapsed="false">
      <c r="A14" s="106" t="n">
        <v>12</v>
      </c>
      <c r="B14" s="107" t="n">
        <v>59</v>
      </c>
      <c r="C14" s="37" t="s">
        <v>79</v>
      </c>
      <c r="D14" s="108" t="n">
        <f aca="false">'total 2016'!C193</f>
        <v>8963598.54</v>
      </c>
      <c r="E14" s="108" t="n">
        <f aca="false">'total 2017'!C193</f>
        <v>9397421.03</v>
      </c>
      <c r="F14" s="109" t="n">
        <f aca="false">'Total 2018'!C193</f>
        <v>9944551.95</v>
      </c>
      <c r="G14" s="109" t="n">
        <v>14153997</v>
      </c>
      <c r="H14" s="110" t="n">
        <f aca="false">(E14/D14)-1</f>
        <v>0.0483982507766352</v>
      </c>
      <c r="I14" s="111" t="s">
        <v>119</v>
      </c>
      <c r="J14" s="110" t="n">
        <f aca="false">(F14/E14)-1</f>
        <v>0.0582213905552766</v>
      </c>
      <c r="K14" s="111" t="s">
        <v>119</v>
      </c>
      <c r="L14" s="112" t="n">
        <f aca="false">(G14/F14)-1</f>
        <v>0.423291574237289</v>
      </c>
      <c r="M14" s="113" t="s">
        <v>119</v>
      </c>
    </row>
    <row r="15" customFormat="false" ht="14.25" hidden="false" customHeight="false" outlineLevel="0" collapsed="false">
      <c r="A15" s="106" t="n">
        <v>13</v>
      </c>
      <c r="B15" s="107" t="n">
        <v>61</v>
      </c>
      <c r="C15" s="37" t="s">
        <v>81</v>
      </c>
      <c r="D15" s="108" t="n">
        <f aca="false">'total 2016'!C195</f>
        <v>30721488.14</v>
      </c>
      <c r="E15" s="108" t="n">
        <f aca="false">'total 2017'!C195</f>
        <v>38513599.47</v>
      </c>
      <c r="F15" s="109" t="n">
        <f aca="false">'Total 2018'!C195</f>
        <v>35032616.89</v>
      </c>
      <c r="G15" s="109" t="n">
        <v>42261551</v>
      </c>
      <c r="H15" s="110" t="n">
        <f aca="false">(E15/D15)-1</f>
        <v>0.253637170650419</v>
      </c>
      <c r="I15" s="111" t="s">
        <v>119</v>
      </c>
      <c r="J15" s="110" t="n">
        <f aca="false">(F15/E15)-1</f>
        <v>-0.0903832056183555</v>
      </c>
      <c r="K15" s="114" t="s">
        <v>121</v>
      </c>
      <c r="L15" s="112" t="n">
        <f aca="false">(G15/F15)-1</f>
        <v>0.206348675941005</v>
      </c>
      <c r="M15" s="113" t="s">
        <v>119</v>
      </c>
    </row>
  </sheetData>
  <mergeCells count="7">
    <mergeCell ref="A1:A2"/>
    <mergeCell ref="B1:B2"/>
    <mergeCell ref="D1:G1"/>
    <mergeCell ref="H1:M1"/>
    <mergeCell ref="H2:I2"/>
    <mergeCell ref="J2:K2"/>
    <mergeCell ref="L2:M2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3" activeCellId="0" sqref="K13"/>
    </sheetView>
  </sheetViews>
  <sheetFormatPr defaultRowHeight="14.25" zeroHeight="false" outlineLevelRow="0" outlineLevelCol="0"/>
  <cols>
    <col collapsed="false" customWidth="true" hidden="false" outlineLevel="0" max="1" min="1" style="0" width="4.87"/>
    <col collapsed="false" customWidth="true" hidden="false" outlineLevel="0" max="2" min="2" style="0" width="10.26"/>
    <col collapsed="false" customWidth="true" hidden="false" outlineLevel="0" max="3" min="3" style="0" width="51.51"/>
    <col collapsed="false" customWidth="true" hidden="false" outlineLevel="0" max="7" min="4" style="0" width="6.13"/>
    <col collapsed="false" customWidth="true" hidden="false" outlineLevel="0" max="8" min="8" style="0" width="8.25"/>
    <col collapsed="false" customWidth="true" hidden="false" outlineLevel="0" max="9" min="9" style="0" width="8"/>
    <col collapsed="false" customWidth="true" hidden="false" outlineLevel="0" max="10" min="10" style="0" width="9.12"/>
    <col collapsed="false" customWidth="true" hidden="false" outlineLevel="0" max="11" min="11" style="0" width="8.88"/>
    <col collapsed="false" customWidth="true" hidden="false" outlineLevel="0" max="13" min="12" style="0" width="10.75"/>
    <col collapsed="false" customWidth="true" hidden="false" outlineLevel="0" max="1025" min="14" style="0" width="8.61"/>
  </cols>
  <sheetData>
    <row r="1" customFormat="false" ht="15" hidden="false" customHeight="true" outlineLevel="0" collapsed="false">
      <c r="A1" s="98" t="s">
        <v>2</v>
      </c>
      <c r="B1" s="98" t="s">
        <v>110</v>
      </c>
      <c r="C1" s="99" t="s">
        <v>111</v>
      </c>
      <c r="D1" s="100" t="s">
        <v>112</v>
      </c>
      <c r="E1" s="100"/>
      <c r="F1" s="100"/>
      <c r="G1" s="100"/>
      <c r="H1" s="101" t="s">
        <v>113</v>
      </c>
      <c r="I1" s="101"/>
      <c r="J1" s="101"/>
      <c r="K1" s="101"/>
      <c r="L1" s="101"/>
      <c r="M1" s="101"/>
    </row>
    <row r="2" customFormat="false" ht="30" hidden="false" customHeight="false" outlineLevel="0" collapsed="false">
      <c r="A2" s="98"/>
      <c r="B2" s="98"/>
      <c r="C2" s="99" t="s">
        <v>131</v>
      </c>
      <c r="D2" s="102" t="n">
        <v>2016</v>
      </c>
      <c r="E2" s="102" t="n">
        <v>2017</v>
      </c>
      <c r="F2" s="103" t="n">
        <v>2018</v>
      </c>
      <c r="G2" s="103" t="n">
        <v>2019</v>
      </c>
      <c r="H2" s="101" t="s">
        <v>115</v>
      </c>
      <c r="I2" s="101"/>
      <c r="J2" s="101" t="s">
        <v>116</v>
      </c>
      <c r="K2" s="101"/>
      <c r="L2" s="117" t="s">
        <v>117</v>
      </c>
      <c r="M2" s="117"/>
    </row>
    <row r="3" customFormat="false" ht="14.25" hidden="false" customHeight="false" outlineLevel="0" collapsed="false">
      <c r="A3" s="115" t="n">
        <v>1</v>
      </c>
      <c r="B3" s="116" t="n">
        <v>13</v>
      </c>
      <c r="C3" s="37" t="s">
        <v>132</v>
      </c>
      <c r="D3" s="118" t="n">
        <f aca="false">'total 2016'!C33</f>
        <v>107</v>
      </c>
      <c r="E3" s="118" t="n">
        <f aca="false">'total 2017'!C33</f>
        <v>876</v>
      </c>
      <c r="F3" s="119" t="n">
        <f aca="false">'Total 2018'!C33</f>
        <v>0</v>
      </c>
      <c r="G3" s="119" t="n">
        <v>17</v>
      </c>
      <c r="H3" s="110" t="n">
        <f aca="false">(E3/D3)-1</f>
        <v>7.18691588785047</v>
      </c>
      <c r="I3" s="111" t="s">
        <v>119</v>
      </c>
      <c r="J3" s="110" t="n">
        <f aca="false">(F3/E3)-1</f>
        <v>-1</v>
      </c>
      <c r="K3" s="114" t="s">
        <v>121</v>
      </c>
      <c r="L3" s="112" t="e">
        <f aca="false">(G3/F3)-1</f>
        <v>#DIV/0!</v>
      </c>
      <c r="M3" s="113" t="s">
        <v>119</v>
      </c>
    </row>
    <row r="4" customFormat="false" ht="14.25" hidden="false" customHeight="false" outlineLevel="0" collapsed="false">
      <c r="A4" s="115" t="n">
        <v>2</v>
      </c>
      <c r="B4" s="116" t="n">
        <v>14</v>
      </c>
      <c r="C4" s="37" t="s">
        <v>132</v>
      </c>
      <c r="D4" s="118" t="n">
        <f aca="false">'total 2016'!C38</f>
        <v>67</v>
      </c>
      <c r="E4" s="118" t="n">
        <f aca="false">'total 2017'!C38</f>
        <v>249.5</v>
      </c>
      <c r="F4" s="119" t="n">
        <f aca="false">'Total 2018'!C38</f>
        <v>0</v>
      </c>
      <c r="G4" s="119" t="n">
        <v>17</v>
      </c>
      <c r="H4" s="110" t="n">
        <f aca="false">(E4/D4)-1</f>
        <v>2.72388059701493</v>
      </c>
      <c r="I4" s="111" t="s">
        <v>119</v>
      </c>
      <c r="J4" s="110" t="n">
        <f aca="false">(F4/E4)-1</f>
        <v>-1</v>
      </c>
      <c r="K4" s="114" t="s">
        <v>121</v>
      </c>
      <c r="L4" s="112" t="e">
        <f aca="false">(G4/F4)-1</f>
        <v>#DIV/0!</v>
      </c>
      <c r="M4" s="113" t="s">
        <v>119</v>
      </c>
    </row>
    <row r="5" customFormat="false" ht="14.25" hidden="false" customHeight="false" outlineLevel="0" collapsed="false">
      <c r="A5" s="115" t="n">
        <v>3</v>
      </c>
      <c r="B5" s="116" t="n">
        <v>16</v>
      </c>
      <c r="C5" s="37" t="s">
        <v>32</v>
      </c>
      <c r="D5" s="118" t="n">
        <f aca="false">'total 2016'!C49</f>
        <v>164</v>
      </c>
      <c r="E5" s="118" t="n">
        <f aca="false">'total 2017'!C49</f>
        <v>64</v>
      </c>
      <c r="F5" s="119" t="n">
        <f aca="false">'Total 2018'!C49</f>
        <v>43</v>
      </c>
      <c r="G5" s="119" t="n">
        <v>7</v>
      </c>
      <c r="H5" s="110" t="n">
        <f aca="false">(E5/D5)-1</f>
        <v>-0.609756097560976</v>
      </c>
      <c r="I5" s="114" t="s">
        <v>121</v>
      </c>
      <c r="J5" s="110" t="n">
        <f aca="false">(F5/E5)-1</f>
        <v>-0.328125</v>
      </c>
      <c r="K5" s="114" t="s">
        <v>121</v>
      </c>
      <c r="L5" s="112" t="n">
        <f aca="false">(G5/F5)-1</f>
        <v>-0.837209302325581</v>
      </c>
      <c r="M5" s="113" t="s">
        <v>121</v>
      </c>
    </row>
    <row r="6" customFormat="false" ht="25.7" hidden="false" customHeight="true" outlineLevel="0" collapsed="false">
      <c r="A6" s="115" t="n">
        <v>4</v>
      </c>
      <c r="B6" s="116" t="n">
        <v>17</v>
      </c>
      <c r="C6" s="53" t="s">
        <v>133</v>
      </c>
      <c r="D6" s="118" t="n">
        <f aca="false">'total 2016'!C54</f>
        <v>152</v>
      </c>
      <c r="E6" s="118" t="n">
        <f aca="false">'total 2017'!C54</f>
        <v>60.6666666666667</v>
      </c>
      <c r="F6" s="119" t="n">
        <f aca="false">'Total 2018'!C54</f>
        <v>22</v>
      </c>
      <c r="G6" s="119" t="n">
        <v>7</v>
      </c>
      <c r="H6" s="110" t="n">
        <f aca="false">(E6/D6)-1</f>
        <v>-0.600877192982456</v>
      </c>
      <c r="I6" s="120" t="s">
        <v>121</v>
      </c>
      <c r="J6" s="110" t="n">
        <f aca="false">(F6/E6)-1</f>
        <v>-0.637362637362638</v>
      </c>
      <c r="K6" s="114" t="s">
        <v>121</v>
      </c>
      <c r="L6" s="112" t="n">
        <f aca="false">(G6/F6)-1</f>
        <v>-0.681818181818182</v>
      </c>
      <c r="M6" s="113" t="s">
        <v>121</v>
      </c>
    </row>
    <row r="7" customFormat="false" ht="25.5" hidden="false" customHeight="false" outlineLevel="0" collapsed="false">
      <c r="A7" s="115" t="n">
        <v>5</v>
      </c>
      <c r="B7" s="116" t="n">
        <v>18</v>
      </c>
      <c r="C7" s="53" t="s">
        <v>134</v>
      </c>
      <c r="D7" s="121" t="n">
        <f aca="false">'total 2016'!C59</f>
        <v>85</v>
      </c>
      <c r="E7" s="121" t="n">
        <f aca="false">'total 2017'!C59</f>
        <v>43</v>
      </c>
      <c r="F7" s="122" t="n">
        <f aca="false">'Total 2018'!C59</f>
        <v>22</v>
      </c>
      <c r="G7" s="122" t="n">
        <v>7</v>
      </c>
      <c r="H7" s="110" t="n">
        <f aca="false">(E7/D7)-1</f>
        <v>-0.494117647058824</v>
      </c>
      <c r="I7" s="120" t="s">
        <v>121</v>
      </c>
      <c r="J7" s="110" t="n">
        <f aca="false">(F7/E7)-1</f>
        <v>-0.488372093023256</v>
      </c>
      <c r="K7" s="114" t="s">
        <v>121</v>
      </c>
      <c r="L7" s="112" t="n">
        <f aca="false">(G7/F7)-1</f>
        <v>-0.681818181818182</v>
      </c>
      <c r="M7" s="113" t="s">
        <v>121</v>
      </c>
    </row>
    <row r="8" customFormat="false" ht="14.25" hidden="false" customHeight="false" outlineLevel="0" collapsed="false">
      <c r="A8" s="115" t="n">
        <v>6</v>
      </c>
      <c r="B8" s="116" t="n">
        <v>30</v>
      </c>
      <c r="C8" s="37" t="s">
        <v>47</v>
      </c>
      <c r="D8" s="118" t="n">
        <f aca="false">'total 2016'!C86</f>
        <v>655</v>
      </c>
      <c r="E8" s="118" t="n">
        <f aca="false">'total 2017'!C86</f>
        <v>1087.33333333333</v>
      </c>
      <c r="F8" s="119" t="n">
        <f aca="false">'Total 2018'!C86</f>
        <v>1191.2</v>
      </c>
      <c r="G8" s="119" t="n">
        <v>1839</v>
      </c>
      <c r="H8" s="110" t="n">
        <f aca="false">(E8/D8)-1</f>
        <v>0.660050890585237</v>
      </c>
      <c r="I8" s="111" t="s">
        <v>119</v>
      </c>
      <c r="J8" s="110" t="n">
        <f aca="false">(F8/E8)-1</f>
        <v>0.0955242182710028</v>
      </c>
      <c r="K8" s="111" t="s">
        <v>119</v>
      </c>
      <c r="L8" s="112" t="n">
        <f aca="false">(G8/F8)-1</f>
        <v>0.543821356615178</v>
      </c>
      <c r="M8" s="113" t="s">
        <v>119</v>
      </c>
    </row>
    <row r="9" customFormat="false" ht="14.25" hidden="false" customHeight="false" outlineLevel="0" collapsed="false">
      <c r="A9" s="115" t="n">
        <v>7</v>
      </c>
      <c r="B9" s="116" t="n">
        <v>32</v>
      </c>
      <c r="C9" s="37" t="s">
        <v>49</v>
      </c>
      <c r="D9" s="118" t="n">
        <f aca="false">'total 2016'!C88</f>
        <v>368</v>
      </c>
      <c r="E9" s="118" t="n">
        <f aca="false">'total 2017'!C88</f>
        <v>543.5</v>
      </c>
      <c r="F9" s="119" t="n">
        <f aca="false">'Total 2018'!C88</f>
        <v>595.6</v>
      </c>
      <c r="G9" s="119" t="n">
        <v>786</v>
      </c>
      <c r="H9" s="110" t="n">
        <f aca="false">(E9/D9)-1</f>
        <v>0.476902173913043</v>
      </c>
      <c r="I9" s="111" t="s">
        <v>119</v>
      </c>
      <c r="J9" s="110" t="n">
        <f aca="false">(F9/E9)-1</f>
        <v>0.0958601655933764</v>
      </c>
      <c r="K9" s="111" t="s">
        <v>119</v>
      </c>
      <c r="L9" s="112" t="n">
        <f aca="false">(G9/F9)-1</f>
        <v>0.319677635997314</v>
      </c>
      <c r="M9" s="113" t="s">
        <v>119</v>
      </c>
    </row>
    <row r="10" customFormat="false" ht="16.5" hidden="false" customHeight="false" outlineLevel="0" collapsed="false"/>
    <row r="18" customFormat="false" ht="16.5" hidden="false" customHeight="false" outlineLevel="0" collapsed="false"/>
  </sheetData>
  <mergeCells count="7">
    <mergeCell ref="A1:A2"/>
    <mergeCell ref="B1:B2"/>
    <mergeCell ref="D1:G1"/>
    <mergeCell ref="H1:M1"/>
    <mergeCell ref="H2:I2"/>
    <mergeCell ref="J2:K2"/>
    <mergeCell ref="L2:M2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25" zeroHeight="false" outlineLevelRow="0" outlineLevelCol="0"/>
  <cols>
    <col collapsed="false" customWidth="true" hidden="false" outlineLevel="0" max="1" min="1" style="0" width="3.87"/>
    <col collapsed="false" customWidth="true" hidden="false" outlineLevel="0" max="2" min="2" style="0" width="10.62"/>
    <col collapsed="false" customWidth="true" hidden="false" outlineLevel="0" max="3" min="3" style="0" width="53.12"/>
    <col collapsed="false" customWidth="true" hidden="false" outlineLevel="0" max="6" min="4" style="0" width="7.38"/>
    <col collapsed="false" customWidth="true" hidden="false" outlineLevel="0" max="7" min="7" style="0" width="7.5"/>
    <col collapsed="false" customWidth="true" hidden="false" outlineLevel="0" max="8" min="8" style="0" width="8.25"/>
    <col collapsed="false" customWidth="true" hidden="false" outlineLevel="0" max="9" min="9" style="0" width="7.25"/>
    <col collapsed="false" customWidth="true" hidden="false" outlineLevel="0" max="10" min="10" style="0" width="8.25"/>
    <col collapsed="false" customWidth="true" hidden="false" outlineLevel="0" max="11" min="11" style="0" width="7.13"/>
    <col collapsed="false" customWidth="true" hidden="false" outlineLevel="0" max="13" min="12" style="0" width="10.62"/>
    <col collapsed="false" customWidth="true" hidden="false" outlineLevel="0" max="1025" min="14" style="0" width="8.61"/>
  </cols>
  <sheetData>
    <row r="1" customFormat="false" ht="15" hidden="false" customHeight="true" outlineLevel="0" collapsed="false">
      <c r="A1" s="98" t="s">
        <v>109</v>
      </c>
      <c r="B1" s="98" t="s">
        <v>110</v>
      </c>
      <c r="C1" s="99" t="s">
        <v>111</v>
      </c>
      <c r="D1" s="100" t="s">
        <v>112</v>
      </c>
      <c r="E1" s="100"/>
      <c r="F1" s="100"/>
      <c r="G1" s="100"/>
      <c r="H1" s="101" t="s">
        <v>113</v>
      </c>
      <c r="I1" s="101"/>
      <c r="J1" s="101"/>
      <c r="K1" s="101"/>
      <c r="L1" s="101"/>
      <c r="M1" s="101"/>
    </row>
    <row r="2" customFormat="false" ht="58.5" hidden="false" customHeight="true" outlineLevel="0" collapsed="false">
      <c r="A2" s="98"/>
      <c r="B2" s="98"/>
      <c r="C2" s="99" t="s">
        <v>135</v>
      </c>
      <c r="D2" s="123" t="n">
        <v>2016</v>
      </c>
      <c r="E2" s="123" t="n">
        <v>2017</v>
      </c>
      <c r="F2" s="124" t="n">
        <v>2018</v>
      </c>
      <c r="G2" s="124" t="n">
        <v>2019</v>
      </c>
      <c r="H2" s="104" t="s">
        <v>115</v>
      </c>
      <c r="I2" s="104"/>
      <c r="J2" s="104" t="s">
        <v>116</v>
      </c>
      <c r="K2" s="104"/>
      <c r="L2" s="105" t="s">
        <v>117</v>
      </c>
      <c r="M2" s="105"/>
    </row>
    <row r="3" customFormat="false" ht="25.5" hidden="false" customHeight="false" outlineLevel="0" collapsed="false">
      <c r="A3" s="115" t="n">
        <v>1</v>
      </c>
      <c r="B3" s="116" t="n">
        <v>19</v>
      </c>
      <c r="C3" s="44" t="s">
        <v>136</v>
      </c>
      <c r="D3" s="125" t="n">
        <f aca="false">'total 2016'!C65</f>
        <v>0</v>
      </c>
      <c r="E3" s="125" t="n">
        <f aca="false">'total 2017'!C65</f>
        <v>0</v>
      </c>
      <c r="F3" s="126" t="n">
        <f aca="false">'Total 2018'!C65</f>
        <v>0</v>
      </c>
      <c r="G3" s="126" t="n">
        <v>0</v>
      </c>
      <c r="H3" s="110" t="n">
        <v>0</v>
      </c>
      <c r="I3" s="127"/>
      <c r="J3" s="110" t="n">
        <v>0</v>
      </c>
      <c r="K3" s="127"/>
      <c r="L3" s="112"/>
      <c r="M3" s="128"/>
    </row>
    <row r="4" customFormat="false" ht="25.5" hidden="false" customHeight="false" outlineLevel="0" collapsed="false">
      <c r="A4" s="115" t="n">
        <v>2</v>
      </c>
      <c r="B4" s="116" t="n">
        <v>33</v>
      </c>
      <c r="C4" s="44" t="s">
        <v>137</v>
      </c>
      <c r="D4" s="125" t="n">
        <f aca="false">'total 2016'!C89</f>
        <v>391</v>
      </c>
      <c r="E4" s="125" t="n">
        <f aca="false">'total 2017'!C89</f>
        <v>186.333333333333</v>
      </c>
      <c r="F4" s="126" t="n">
        <f aca="false">'Total 2018'!C89</f>
        <v>97</v>
      </c>
      <c r="G4" s="126" t="n">
        <v>101</v>
      </c>
      <c r="H4" s="129" t="n">
        <f aca="false">(E4/D4)-1</f>
        <v>-0.523444160272806</v>
      </c>
      <c r="I4" s="120" t="s">
        <v>121</v>
      </c>
      <c r="J4" s="110" t="n">
        <f aca="false">(F4/E4)-1</f>
        <v>-0.47942754919499</v>
      </c>
      <c r="K4" s="120" t="s">
        <v>121</v>
      </c>
      <c r="L4" s="112" t="n">
        <f aca="false">(G4/F4)-1</f>
        <v>0.0412371134020619</v>
      </c>
      <c r="M4" s="113" t="s">
        <v>119</v>
      </c>
    </row>
    <row r="5" customFormat="false" ht="25.5" hidden="false" customHeight="false" outlineLevel="0" collapsed="false">
      <c r="A5" s="115" t="n">
        <v>3</v>
      </c>
      <c r="B5" s="116" t="n">
        <v>34</v>
      </c>
      <c r="C5" s="44" t="s">
        <v>138</v>
      </c>
      <c r="D5" s="125" t="n">
        <f aca="false">'total 2016'!C94</f>
        <v>1</v>
      </c>
      <c r="E5" s="125" t="n">
        <f aca="false">'total 2017'!C94</f>
        <v>0</v>
      </c>
      <c r="F5" s="126" t="n">
        <f aca="false">'Total 2018'!C94</f>
        <v>0</v>
      </c>
      <c r="G5" s="126" t="n">
        <v>0</v>
      </c>
      <c r="H5" s="110" t="n">
        <f aca="false">(E5/D5)-1</f>
        <v>-1</v>
      </c>
      <c r="I5" s="120" t="s">
        <v>121</v>
      </c>
      <c r="J5" s="110" t="n">
        <v>0</v>
      </c>
      <c r="K5" s="127"/>
      <c r="L5" s="112"/>
      <c r="M5" s="128"/>
    </row>
    <row r="6" customFormat="false" ht="14.25" hidden="false" customHeight="false" outlineLevel="0" collapsed="false">
      <c r="A6" s="115" t="n">
        <v>4</v>
      </c>
      <c r="B6" s="116" t="n">
        <v>37</v>
      </c>
      <c r="C6" s="44" t="s">
        <v>139</v>
      </c>
      <c r="D6" s="125" t="n">
        <f aca="false">'total 2016'!C111</f>
        <v>1490</v>
      </c>
      <c r="E6" s="125" t="n">
        <f aca="false">'total 2017'!C111</f>
        <v>1812.46333333333</v>
      </c>
      <c r="F6" s="126" t="n">
        <f aca="false">'Total 2018'!C111</f>
        <v>168.5364</v>
      </c>
      <c r="G6" s="126" t="n">
        <v>688</v>
      </c>
      <c r="H6" s="110" t="n">
        <f aca="false">(E6/D6)-1</f>
        <v>0.216418344519013</v>
      </c>
      <c r="I6" s="111" t="s">
        <v>119</v>
      </c>
      <c r="J6" s="110" t="n">
        <f aca="false">(F6/E6)-1</f>
        <v>-0.907012518873945</v>
      </c>
      <c r="K6" s="120" t="s">
        <v>121</v>
      </c>
      <c r="L6" s="112" t="n">
        <f aca="false">(G6/F6)-1</f>
        <v>3.08220420039825</v>
      </c>
      <c r="M6" s="113" t="s">
        <v>119</v>
      </c>
    </row>
    <row r="7" customFormat="false" ht="25.5" hidden="false" customHeight="false" outlineLevel="0" collapsed="false">
      <c r="A7" s="115" t="n">
        <v>5</v>
      </c>
      <c r="B7" s="116" t="n">
        <v>38</v>
      </c>
      <c r="C7" s="44" t="s">
        <v>140</v>
      </c>
      <c r="D7" s="108" t="n">
        <f aca="false">'total 2016'!C116</f>
        <v>10663</v>
      </c>
      <c r="E7" s="108" t="n">
        <f aca="false">'total 2017'!C116</f>
        <v>11240.2933333333</v>
      </c>
      <c r="F7" s="109" t="n">
        <f aca="false">'Total 2018'!C116</f>
        <v>2865.4975</v>
      </c>
      <c r="G7" s="109" t="n">
        <v>4344</v>
      </c>
      <c r="H7" s="110" t="n">
        <f aca="false">(E7/D7)-1</f>
        <v>0.0541398605770702</v>
      </c>
      <c r="I7" s="111" t="s">
        <v>119</v>
      </c>
      <c r="J7" s="110" t="n">
        <f aca="false">(F7/E7)-1</f>
        <v>-0.745069152999565</v>
      </c>
      <c r="K7" s="120" t="s">
        <v>121</v>
      </c>
      <c r="L7" s="112" t="n">
        <f aca="false">(G7/F7)-1</f>
        <v>0.515967122637518</v>
      </c>
      <c r="M7" s="113" t="s">
        <v>119</v>
      </c>
    </row>
    <row r="8" customFormat="false" ht="14.25" hidden="false" customHeight="false" outlineLevel="0" collapsed="false">
      <c r="A8" s="115" t="n">
        <v>6</v>
      </c>
      <c r="B8" s="116" t="n">
        <v>39</v>
      </c>
      <c r="C8" s="44" t="s">
        <v>141</v>
      </c>
      <c r="D8" s="108" t="n">
        <f aca="false">'total 2016'!C121</f>
        <v>7619</v>
      </c>
      <c r="E8" s="108" t="n">
        <f aca="false">'total 2017'!C121</f>
        <v>11758.5475</v>
      </c>
      <c r="F8" s="109" t="n">
        <f aca="false">'Total 2018'!C121</f>
        <v>1818.18</v>
      </c>
      <c r="G8" s="109" t="n">
        <v>6431</v>
      </c>
      <c r="H8" s="110" t="n">
        <f aca="false">(E8/D8)-1</f>
        <v>0.543319005118782</v>
      </c>
      <c r="I8" s="111" t="s">
        <v>119</v>
      </c>
      <c r="J8" s="110" t="n">
        <f aca="false">(F8/E8)-1</f>
        <v>-0.8453737589613</v>
      </c>
      <c r="K8" s="120" t="s">
        <v>121</v>
      </c>
      <c r="L8" s="112" t="n">
        <f aca="false">(G8/F8)-1</f>
        <v>2.53705353705354</v>
      </c>
      <c r="M8" s="113" t="s">
        <v>119</v>
      </c>
    </row>
    <row r="9" customFormat="false" ht="14.25" hidden="false" customHeight="false" outlineLevel="0" collapsed="false">
      <c r="A9" s="115" t="n">
        <v>7</v>
      </c>
      <c r="B9" s="116" t="n">
        <v>40</v>
      </c>
      <c r="C9" s="44" t="s">
        <v>142</v>
      </c>
      <c r="D9" s="108" t="n">
        <f aca="false">'total 2016'!C126</f>
        <v>712</v>
      </c>
      <c r="E9" s="108" t="n">
        <f aca="false">'total 2017'!C126</f>
        <v>852.651666666667</v>
      </c>
      <c r="F9" s="109" t="n">
        <f aca="false">'Total 2018'!C126</f>
        <v>495.5985</v>
      </c>
      <c r="G9" s="109" t="n">
        <v>1648</v>
      </c>
      <c r="H9" s="110" t="n">
        <f aca="false">(E9/D9)-1</f>
        <v>0.197544475655431</v>
      </c>
      <c r="I9" s="111" t="s">
        <v>119</v>
      </c>
      <c r="J9" s="110" t="n">
        <f aca="false">(F9/E9)-1</f>
        <v>-0.418756193912716</v>
      </c>
      <c r="K9" s="120" t="s">
        <v>121</v>
      </c>
      <c r="L9" s="112" t="n">
        <f aca="false">(G9/F9)-1</f>
        <v>2.32527237269685</v>
      </c>
      <c r="M9" s="113" t="s">
        <v>119</v>
      </c>
    </row>
    <row r="10" customFormat="false" ht="14.25" hidden="false" customHeight="false" outlineLevel="0" collapsed="false">
      <c r="A10" s="115" t="n">
        <v>8</v>
      </c>
      <c r="B10" s="116" t="n">
        <v>41</v>
      </c>
      <c r="C10" s="44" t="s">
        <v>143</v>
      </c>
      <c r="D10" s="108" t="n">
        <f aca="false">'total 2016'!C131</f>
        <v>1528</v>
      </c>
      <c r="E10" s="108" t="n">
        <f aca="false">'total 2017'!C131</f>
        <v>4128.87166666667</v>
      </c>
      <c r="F10" s="109" t="n">
        <f aca="false">'Total 2018'!C131</f>
        <v>2984.5308</v>
      </c>
      <c r="G10" s="109" t="n">
        <v>7873</v>
      </c>
      <c r="H10" s="110" t="n">
        <f aca="false">(E10/D10)-1</f>
        <v>1.70214114310646</v>
      </c>
      <c r="I10" s="111" t="s">
        <v>119</v>
      </c>
      <c r="J10" s="110" t="n">
        <f aca="false">(F10/E10)-1</f>
        <v>-0.277155833131167</v>
      </c>
      <c r="K10" s="120" t="s">
        <v>121</v>
      </c>
      <c r="L10" s="112" t="n">
        <f aca="false">(G10/F10)-1</f>
        <v>1.63793558438063</v>
      </c>
      <c r="M10" s="113" t="s">
        <v>119</v>
      </c>
    </row>
    <row r="11" customFormat="false" ht="14.25" hidden="false" customHeight="false" outlineLevel="0" collapsed="false">
      <c r="A11" s="115" t="n">
        <v>9</v>
      </c>
      <c r="B11" s="116" t="n">
        <v>42</v>
      </c>
      <c r="C11" s="44" t="s">
        <v>144</v>
      </c>
      <c r="D11" s="108" t="n">
        <f aca="false">'total 2016'!C136</f>
        <v>6927</v>
      </c>
      <c r="E11" s="108" t="n">
        <f aca="false">'total 2017'!C136</f>
        <v>2004.16666666666</v>
      </c>
      <c r="F11" s="109" t="n">
        <f aca="false">'Total 2018'!C136</f>
        <v>409.731525</v>
      </c>
      <c r="G11" s="109" t="n">
        <v>871</v>
      </c>
      <c r="H11" s="110" t="n">
        <f aca="false">(E11/D11)-1</f>
        <v>-0.7106732111063</v>
      </c>
      <c r="I11" s="120" t="s">
        <v>121</v>
      </c>
      <c r="J11" s="110" t="n">
        <f aca="false">(F11/E11)-1</f>
        <v>-0.795560153846153</v>
      </c>
      <c r="K11" s="120" t="s">
        <v>121</v>
      </c>
      <c r="L11" s="112" t="n">
        <f aca="false">(G11/F11)-1</f>
        <v>1.12578224240861</v>
      </c>
      <c r="M11" s="113" t="s">
        <v>119</v>
      </c>
    </row>
    <row r="12" customFormat="false" ht="14.25" hidden="false" customHeight="false" outlineLevel="0" collapsed="false">
      <c r="A12" s="115" t="n">
        <v>10</v>
      </c>
      <c r="B12" s="116" t="n">
        <v>43</v>
      </c>
      <c r="C12" s="44" t="s">
        <v>60</v>
      </c>
      <c r="D12" s="108" t="n">
        <f aca="false">'total 2016'!C141</f>
        <v>5647</v>
      </c>
      <c r="E12" s="108" t="n">
        <f aca="false">'total 2017'!C141</f>
        <v>1987.83333333333</v>
      </c>
      <c r="F12" s="109" t="n">
        <f aca="false">'Total 2018'!C141</f>
        <v>579.80795</v>
      </c>
      <c r="G12" s="109" t="n">
        <v>604</v>
      </c>
      <c r="H12" s="110" t="n">
        <f aca="false">(E12/D12)-1</f>
        <v>-0.647984180390769</v>
      </c>
      <c r="I12" s="120" t="s">
        <v>121</v>
      </c>
      <c r="J12" s="110" t="n">
        <f aca="false">(F12/E12)-1</f>
        <v>-0.708321648360861</v>
      </c>
      <c r="K12" s="120" t="s">
        <v>121</v>
      </c>
      <c r="L12" s="112" t="n">
        <f aca="false">(G12/F12)-1</f>
        <v>0.0417242467958572</v>
      </c>
      <c r="M12" s="113" t="s">
        <v>119</v>
      </c>
    </row>
    <row r="13" customFormat="false" ht="14.25" hidden="false" customHeight="false" outlineLevel="0" collapsed="false">
      <c r="A13" s="115" t="n">
        <v>11</v>
      </c>
      <c r="B13" s="116" t="n">
        <v>44</v>
      </c>
      <c r="C13" s="44" t="s">
        <v>145</v>
      </c>
      <c r="D13" s="108" t="n">
        <f aca="false">'total 2016'!C142</f>
        <v>7922</v>
      </c>
      <c r="E13" s="108" t="n">
        <f aca="false">'total 2017'!C142</f>
        <v>3299.66666666667</v>
      </c>
      <c r="F13" s="109" t="n">
        <f aca="false">'Total 2018'!C142</f>
        <v>716.135</v>
      </c>
      <c r="G13" s="109" t="n">
        <v>1860</v>
      </c>
      <c r="H13" s="110" t="n">
        <f aca="false">(E13/D13)-1</f>
        <v>-0.583480602541445</v>
      </c>
      <c r="I13" s="120" t="s">
        <v>121</v>
      </c>
      <c r="J13" s="110" t="n">
        <f aca="false">(F13/E13)-1</f>
        <v>-0.782967471461764</v>
      </c>
      <c r="K13" s="120" t="s">
        <v>121</v>
      </c>
      <c r="L13" s="112" t="n">
        <f aca="false">(G13/F13)-1</f>
        <v>1.59727565333352</v>
      </c>
      <c r="M13" s="113" t="s">
        <v>119</v>
      </c>
    </row>
    <row r="14" customFormat="false" ht="14.25" hidden="false" customHeight="false" outlineLevel="0" collapsed="false">
      <c r="A14" s="115" t="n">
        <v>12</v>
      </c>
      <c r="B14" s="116" t="n">
        <v>45</v>
      </c>
      <c r="C14" s="44" t="s">
        <v>146</v>
      </c>
      <c r="D14" s="108" t="n">
        <f aca="false">'total 2016'!C147</f>
        <v>6</v>
      </c>
      <c r="E14" s="108" t="n">
        <f aca="false">'total 2017'!C147</f>
        <v>2</v>
      </c>
      <c r="F14" s="109" t="n">
        <f aca="false">'Total 2018'!C147</f>
        <v>29.092175</v>
      </c>
      <c r="G14" s="109" t="n">
        <v>12</v>
      </c>
      <c r="H14" s="110" t="n">
        <f aca="false">(E14/D14)-1</f>
        <v>-0.666666666666667</v>
      </c>
      <c r="I14" s="120" t="s">
        <v>121</v>
      </c>
      <c r="J14" s="110" t="n">
        <f aca="false">(F14/E14)-1</f>
        <v>13.5460875</v>
      </c>
      <c r="K14" s="111" t="s">
        <v>119</v>
      </c>
      <c r="L14" s="112" t="n">
        <f aca="false">(G14/F14)-1</f>
        <v>-0.587517949414232</v>
      </c>
      <c r="M14" s="130" t="s">
        <v>121</v>
      </c>
    </row>
    <row r="15" customFormat="false" ht="25.5" hidden="false" customHeight="false" outlineLevel="0" collapsed="false">
      <c r="A15" s="115" t="n">
        <v>13</v>
      </c>
      <c r="B15" s="116" t="n">
        <v>63</v>
      </c>
      <c r="C15" s="44" t="s">
        <v>147</v>
      </c>
      <c r="D15" s="108" t="n">
        <f aca="false">'total 2016'!C197</f>
        <v>132</v>
      </c>
      <c r="E15" s="108" t="n">
        <f aca="false">'total 2017'!C197</f>
        <v>121</v>
      </c>
      <c r="F15" s="109" t="n">
        <f aca="false">'Total 2018'!C197</f>
        <v>149</v>
      </c>
      <c r="G15" s="109" t="n">
        <v>188</v>
      </c>
      <c r="H15" s="110" t="n">
        <f aca="false">(E15/D15)-1</f>
        <v>-0.0833333333333334</v>
      </c>
      <c r="I15" s="120" t="s">
        <v>121</v>
      </c>
      <c r="J15" s="110" t="n">
        <f aca="false">(F15/E15)-1</f>
        <v>0.231404958677686</v>
      </c>
      <c r="K15" s="111" t="s">
        <v>119</v>
      </c>
      <c r="L15" s="112" t="n">
        <f aca="false">(G15/F15)-1</f>
        <v>0.261744966442953</v>
      </c>
      <c r="M15" s="113" t="s">
        <v>119</v>
      </c>
    </row>
    <row r="16" customFormat="false" ht="25.5" hidden="false" customHeight="false" outlineLevel="0" collapsed="false">
      <c r="A16" s="115" t="n">
        <v>14</v>
      </c>
      <c r="B16" s="116" t="n">
        <v>64</v>
      </c>
      <c r="C16" s="44" t="s">
        <v>148</v>
      </c>
      <c r="D16" s="108" t="n">
        <f aca="false">'total 2016'!C202</f>
        <v>0</v>
      </c>
      <c r="E16" s="108" t="n">
        <f aca="false">'total 2017'!C202</f>
        <v>0</v>
      </c>
      <c r="F16" s="109" t="n">
        <f aca="false">'Total 2018'!C202</f>
        <v>0</v>
      </c>
      <c r="G16" s="109" t="n">
        <v>0</v>
      </c>
      <c r="H16" s="110" t="n">
        <v>0</v>
      </c>
      <c r="I16" s="127"/>
      <c r="J16" s="110" t="n">
        <v>0</v>
      </c>
      <c r="K16" s="127"/>
      <c r="L16" s="112"/>
      <c r="M16" s="128"/>
    </row>
    <row r="17" customFormat="false" ht="37.5" hidden="false" customHeight="true" outlineLevel="0" collapsed="false">
      <c r="A17" s="115" t="n">
        <v>15</v>
      </c>
      <c r="B17" s="116" t="n">
        <v>65</v>
      </c>
      <c r="C17" s="44" t="s">
        <v>149</v>
      </c>
      <c r="D17" s="108" t="n">
        <v>538089</v>
      </c>
      <c r="E17" s="108" t="n">
        <v>574146</v>
      </c>
      <c r="F17" s="109" t="n">
        <v>434427</v>
      </c>
      <c r="G17" s="109" t="n">
        <v>660807</v>
      </c>
      <c r="H17" s="110" t="n">
        <f aca="false">(E17/D17)-1</f>
        <v>0.0670093609049804</v>
      </c>
      <c r="I17" s="111" t="s">
        <v>119</v>
      </c>
      <c r="J17" s="110" t="n">
        <f aca="false">(F17/E17)-1</f>
        <v>-0.243350994346386</v>
      </c>
      <c r="K17" s="120" t="s">
        <v>121</v>
      </c>
      <c r="L17" s="112" t="n">
        <f aca="false">(G17/F17)-1</f>
        <v>0.521100207860009</v>
      </c>
      <c r="M17" s="113" t="s">
        <v>119</v>
      </c>
    </row>
  </sheetData>
  <mergeCells count="7">
    <mergeCell ref="A1:A2"/>
    <mergeCell ref="B1:B2"/>
    <mergeCell ref="D1:G1"/>
    <mergeCell ref="H1:M1"/>
    <mergeCell ref="H2:I2"/>
    <mergeCell ref="J2:K2"/>
    <mergeCell ref="L2:M2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21" activeCellId="0" sqref="K21"/>
    </sheetView>
  </sheetViews>
  <sheetFormatPr defaultRowHeight="14.25" zeroHeight="false" outlineLevelRow="0" outlineLevelCol="0"/>
  <cols>
    <col collapsed="false" customWidth="true" hidden="false" outlineLevel="0" max="1" min="1" style="0" width="4.13"/>
    <col collapsed="false" customWidth="true" hidden="false" outlineLevel="0" max="2" min="2" style="0" width="10.5"/>
    <col collapsed="false" customWidth="true" hidden="false" outlineLevel="0" max="3" min="3" style="0" width="46.5"/>
    <col collapsed="false" customWidth="true" hidden="false" outlineLevel="0" max="4" min="4" style="0" width="6.13"/>
    <col collapsed="false" customWidth="true" hidden="false" outlineLevel="0" max="7" min="5" style="0" width="6.25"/>
    <col collapsed="false" customWidth="true" hidden="false" outlineLevel="0" max="8" min="8" style="0" width="7.38"/>
    <col collapsed="false" customWidth="true" hidden="false" outlineLevel="0" max="9" min="9" style="0" width="8.23"/>
    <col collapsed="false" customWidth="true" hidden="false" outlineLevel="0" max="10" min="10" style="0" width="7.87"/>
    <col collapsed="false" customWidth="true" hidden="false" outlineLevel="0" max="11" min="11" style="0" width="8.12"/>
    <col collapsed="false" customWidth="true" hidden="false" outlineLevel="0" max="12" min="12" style="0" width="7.5"/>
    <col collapsed="false" customWidth="true" hidden="false" outlineLevel="0" max="13" min="13" style="0" width="7.25"/>
    <col collapsed="false" customWidth="true" hidden="false" outlineLevel="0" max="1025" min="14" style="0" width="8.61"/>
  </cols>
  <sheetData>
    <row r="1" customFormat="false" ht="15" hidden="false" customHeight="true" outlineLevel="0" collapsed="false">
      <c r="A1" s="98" t="s">
        <v>109</v>
      </c>
      <c r="B1" s="98" t="s">
        <v>110</v>
      </c>
      <c r="C1" s="99" t="s">
        <v>111</v>
      </c>
      <c r="D1" s="100" t="s">
        <v>112</v>
      </c>
      <c r="E1" s="100"/>
      <c r="F1" s="100"/>
      <c r="G1" s="100"/>
      <c r="H1" s="101" t="s">
        <v>113</v>
      </c>
      <c r="I1" s="101"/>
      <c r="J1" s="101"/>
      <c r="K1" s="101"/>
      <c r="L1" s="101"/>
      <c r="M1" s="101"/>
    </row>
    <row r="2" customFormat="false" ht="47.65" hidden="false" customHeight="true" outlineLevel="0" collapsed="false">
      <c r="A2" s="98"/>
      <c r="B2" s="98"/>
      <c r="C2" s="131" t="s">
        <v>150</v>
      </c>
      <c r="D2" s="123" t="n">
        <v>2016</v>
      </c>
      <c r="E2" s="123" t="n">
        <v>2017</v>
      </c>
      <c r="F2" s="124" t="n">
        <v>2018</v>
      </c>
      <c r="G2" s="124" t="n">
        <v>2019</v>
      </c>
      <c r="H2" s="104" t="s">
        <v>115</v>
      </c>
      <c r="I2" s="104"/>
      <c r="J2" s="104" t="s">
        <v>116</v>
      </c>
      <c r="K2" s="104"/>
      <c r="L2" s="105" t="s">
        <v>117</v>
      </c>
      <c r="M2" s="105"/>
    </row>
    <row r="3" customFormat="false" ht="25.5" hidden="false" customHeight="false" outlineLevel="0" collapsed="false">
      <c r="A3" s="35" t="n">
        <v>1</v>
      </c>
      <c r="B3" s="107" t="n">
        <v>15</v>
      </c>
      <c r="C3" s="44" t="s">
        <v>151</v>
      </c>
      <c r="D3" s="108" t="n">
        <f aca="false">'total 2016'!C43</f>
        <v>98</v>
      </c>
      <c r="E3" s="108" t="n">
        <f aca="false">'total 2017'!C43</f>
        <v>135</v>
      </c>
      <c r="F3" s="109" t="n">
        <f aca="false">'Total 2018'!C43</f>
        <v>0</v>
      </c>
      <c r="G3" s="109" t="n">
        <v>38</v>
      </c>
      <c r="H3" s="110" t="n">
        <f aca="false">(E3/D3)-1</f>
        <v>0.377551020408163</v>
      </c>
      <c r="I3" s="111" t="s">
        <v>119</v>
      </c>
      <c r="J3" s="110" t="n">
        <f aca="false">(F3/E3)-1</f>
        <v>-1</v>
      </c>
      <c r="K3" s="120" t="s">
        <v>121</v>
      </c>
      <c r="L3" s="112" t="e">
        <f aca="false">(G3/F3)-1</f>
        <v>#DIV/0!</v>
      </c>
      <c r="M3" s="113" t="s">
        <v>119</v>
      </c>
    </row>
    <row r="4" customFormat="false" ht="27" hidden="false" customHeight="false" outlineLevel="0" collapsed="false">
      <c r="A4" s="35" t="n">
        <v>2</v>
      </c>
      <c r="B4" s="107" t="n">
        <v>31</v>
      </c>
      <c r="C4" s="44" t="s">
        <v>48</v>
      </c>
      <c r="D4" s="108" t="n">
        <f aca="false">'total 2016'!C87</f>
        <v>242</v>
      </c>
      <c r="E4" s="108" t="n">
        <f aca="false">'total 2017'!C87</f>
        <v>815.583333333333</v>
      </c>
      <c r="F4" s="109" t="n">
        <f aca="false">'Total 2018'!C87</f>
        <v>893.4</v>
      </c>
      <c r="G4" s="109" t="n">
        <v>1446</v>
      </c>
      <c r="H4" s="132" t="n">
        <f aca="false">(E4/D4)-1</f>
        <v>2.37017906336088</v>
      </c>
      <c r="I4" s="111" t="s">
        <v>119</v>
      </c>
      <c r="J4" s="110" t="n">
        <f aca="false">(F4/E4)-1</f>
        <v>0.0954122815980385</v>
      </c>
      <c r="K4" s="111" t="s">
        <v>119</v>
      </c>
      <c r="L4" s="112" t="n">
        <f aca="false">(G4/F4)-1</f>
        <v>0.618535930154466</v>
      </c>
      <c r="M4" s="113" t="s">
        <v>119</v>
      </c>
    </row>
    <row r="5" customFormat="false" ht="25.5" hidden="false" customHeight="false" outlineLevel="0" collapsed="false">
      <c r="A5" s="35" t="n">
        <v>3</v>
      </c>
      <c r="B5" s="107" t="n">
        <v>53</v>
      </c>
      <c r="C5" s="44" t="s">
        <v>152</v>
      </c>
      <c r="D5" s="108" t="n">
        <f aca="false">'total 2016'!C171</f>
        <v>0</v>
      </c>
      <c r="E5" s="108" t="n">
        <f aca="false">'total 2017'!C171</f>
        <v>1874</v>
      </c>
      <c r="F5" s="109" t="n">
        <f aca="false">'Total 2018'!C171</f>
        <v>1712</v>
      </c>
      <c r="G5" s="109" t="n">
        <v>1660</v>
      </c>
      <c r="H5" s="110" t="e">
        <f aca="false">(E5/D5)-1</f>
        <v>#DIV/0!</v>
      </c>
      <c r="I5" s="111" t="s">
        <v>119</v>
      </c>
      <c r="J5" s="110" t="n">
        <f aca="false">(F5/E5)-1</f>
        <v>-0.0864461045891142</v>
      </c>
      <c r="K5" s="120" t="s">
        <v>121</v>
      </c>
      <c r="L5" s="112" t="n">
        <f aca="false">(G5/F5)-1</f>
        <v>-0.030373831775701</v>
      </c>
      <c r="M5" s="130" t="s">
        <v>121</v>
      </c>
    </row>
  </sheetData>
  <mergeCells count="7">
    <mergeCell ref="A1:A2"/>
    <mergeCell ref="B1:B2"/>
    <mergeCell ref="D1:G1"/>
    <mergeCell ref="H1:M1"/>
    <mergeCell ref="H2:I2"/>
    <mergeCell ref="J2:K2"/>
    <mergeCell ref="L2:M2"/>
  </mergeCells>
  <printOptions headings="false" gridLines="false" gridLinesSet="true" horizontalCentered="false" verticalCentered="false"/>
  <pageMargins left="1.49652777777778" right="0.332638888888889" top="2.12083333333333" bottom="0.547222222222222" header="0.2125" footer="0.153472222222222"/>
  <pageSetup paperSize="77" scale="77" firstPageNumber="1" fitToWidth="1" fitToHeight="1" pageOrder="overThenDown" orientation="landscap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1395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2019-03-15T08:30:41Z</dcterms:created>
  <dc:creator>francesca iana</dc:creator>
  <dc:description/>
  <dc:language>en-GB</dc:language>
  <cp:lastModifiedBy/>
  <cp:lastPrinted>2019-07-16T12:06:08Z</cp:lastPrinted>
  <dcterms:modified xsi:type="dcterms:W3CDTF">2020-12-09T14:29:01Z</dcterms:modified>
  <cp:revision>139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